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4.xml" ContentType="application/vnd.ms-excel.person+xml"/>
  <Override PartName="/xl/persons/person2.xml" ContentType="application/vnd.ms-excel.person+xml"/>
  <Override PartName="/xl/persons/person7.xml" ContentType="application/vnd.ms-excel.person+xml"/>
  <Override PartName="/xl/persons/person10.xml" ContentType="application/vnd.ms-excel.person+xml"/>
  <Override PartName="/xl/persons/person1.xml" ContentType="application/vnd.ms-excel.person+xml"/>
  <Override PartName="/xl/persons/person6.xml" ContentType="application/vnd.ms-excel.person+xml"/>
  <Override PartName="/xl/persons/person5.xml" ContentType="application/vnd.ms-excel.person+xml"/>
  <Override PartName="/xl/persons/person8.xml" ContentType="application/vnd.ms-excel.person+xml"/>
  <Override PartName="/xl/persons/person0.xml" ContentType="application/vnd.ms-excel.person+xml"/>
  <Override PartName="/xl/persons/person4.xml" ContentType="application/vnd.ms-excel.person+xml"/>
  <Override PartName="/xl/persons/person11.xml" ContentType="application/vnd.ms-excel.person+xml"/>
  <Override PartName="/xl/persons/person13.xml" ContentType="application/vnd.ms-excel.person+xml"/>
  <Override PartName="/xl/persons/person9.xml" ContentType="application/vnd.ms-excel.person+xml"/>
  <Override PartName="/xl/persons/person12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15813629f70a139/Documents/"/>
    </mc:Choice>
  </mc:AlternateContent>
  <xr:revisionPtr revIDLastSave="1639" documentId="8_{26322313-639E-4395-AD7C-4E308515B794}" xr6:coauthVersionLast="47" xr6:coauthVersionMax="47" xr10:uidLastSave="{7B6E79B6-D734-4909-A054-FABFE50E5710}"/>
  <bookViews>
    <workbookView xWindow="20" yWindow="20" windowWidth="19180" windowHeight="10180" activeTab="2" xr2:uid="{0E7115CA-7C42-4226-9AB8-EE74F66AEE94}"/>
  </bookViews>
  <sheets>
    <sheet name="Nominations " sheetId="1" r:id="rId1"/>
    <sheet name="Peewee" sheetId="3" r:id="rId2"/>
    <sheet name="Open 4D " sheetId="6" r:id="rId3"/>
    <sheet name="Youth 3D 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I68" i="6" l="1"/>
  <c r="BI60" i="6"/>
  <c r="BI48" i="6"/>
  <c r="BI51" i="6"/>
  <c r="BI45" i="6"/>
  <c r="BI26" i="6"/>
  <c r="BI22" i="6"/>
  <c r="BI15" i="6"/>
  <c r="BB10" i="7"/>
  <c r="BB13" i="7"/>
  <c r="BB43" i="7"/>
  <c r="BI7" i="6"/>
  <c r="BI93" i="6"/>
  <c r="BI92" i="6"/>
  <c r="BI77" i="6"/>
  <c r="BI65" i="6"/>
  <c r="BI66" i="6"/>
  <c r="BI50" i="6"/>
  <c r="BI49" i="6"/>
  <c r="BI47" i="6"/>
  <c r="BI46" i="6"/>
  <c r="BI44" i="6"/>
  <c r="BI43" i="6"/>
  <c r="BI42" i="6"/>
  <c r="BI41" i="6"/>
  <c r="BI40" i="6"/>
  <c r="BI39" i="6"/>
  <c r="BI37" i="6"/>
  <c r="BI36" i="6"/>
  <c r="BI35" i="6"/>
  <c r="BI30" i="6"/>
  <c r="BI29" i="6"/>
  <c r="BI28" i="6"/>
  <c r="BI24" i="6"/>
  <c r="BI23" i="6"/>
  <c r="BI14" i="6"/>
  <c r="BI10" i="6"/>
  <c r="BI4" i="6"/>
  <c r="BB11" i="7"/>
  <c r="BB12" i="7"/>
  <c r="BB14" i="7"/>
  <c r="BB15" i="7"/>
  <c r="BB17" i="7"/>
  <c r="BB20" i="7"/>
  <c r="BB23" i="7"/>
  <c r="BB36" i="7"/>
  <c r="BB34" i="7"/>
  <c r="BB47" i="7"/>
  <c r="BB46" i="7"/>
  <c r="BI97" i="6"/>
  <c r="BI96" i="6"/>
  <c r="BI95" i="6"/>
  <c r="BI94" i="6"/>
  <c r="BI91" i="6"/>
  <c r="BI90" i="6"/>
  <c r="BI89" i="6"/>
  <c r="BI88" i="6"/>
  <c r="BI87" i="6"/>
  <c r="BI85" i="6"/>
  <c r="BI86" i="6"/>
  <c r="BI84" i="6"/>
  <c r="BI83" i="6"/>
  <c r="BI82" i="6"/>
  <c r="BI81" i="6"/>
  <c r="BI80" i="6"/>
  <c r="BI79" i="6"/>
  <c r="BI78" i="6"/>
  <c r="BI76" i="6"/>
  <c r="BI75" i="6"/>
  <c r="BI74" i="6"/>
  <c r="BI73" i="6"/>
  <c r="BI72" i="6"/>
  <c r="BI71" i="6"/>
  <c r="BI70" i="6"/>
  <c r="BI69" i="6"/>
  <c r="BI67" i="6"/>
  <c r="BF62" i="6"/>
  <c r="BI64" i="6"/>
  <c r="BI63" i="6"/>
  <c r="BI62" i="6"/>
  <c r="BI61" i="6"/>
  <c r="BI59" i="6"/>
  <c r="BI58" i="6"/>
  <c r="BI57" i="6"/>
  <c r="BI56" i="6"/>
  <c r="BI55" i="6"/>
  <c r="BI54" i="6"/>
  <c r="BI53" i="6"/>
  <c r="BI52" i="6"/>
  <c r="BI9" i="6"/>
  <c r="BI38" i="6"/>
  <c r="BI34" i="6"/>
  <c r="BI32" i="6"/>
  <c r="BI33" i="6"/>
  <c r="BI31" i="6"/>
  <c r="BI27" i="6"/>
  <c r="BI25" i="6"/>
  <c r="BI21" i="6"/>
  <c r="BI20" i="6"/>
  <c r="BI19" i="6"/>
  <c r="BI18" i="6"/>
  <c r="BI17" i="6"/>
  <c r="BI16" i="6"/>
  <c r="BI13" i="6"/>
  <c r="BI12" i="6"/>
  <c r="BI11" i="6"/>
  <c r="BF3" i="6"/>
  <c r="BI8" i="6"/>
  <c r="BI6" i="6"/>
  <c r="BI5" i="6"/>
  <c r="BI3" i="6"/>
  <c r="BH95" i="6"/>
  <c r="BH96" i="6"/>
  <c r="BH97" i="6"/>
  <c r="BH94" i="6"/>
  <c r="BH93" i="6"/>
  <c r="BH92" i="6"/>
  <c r="BH91" i="6"/>
  <c r="BH90" i="6"/>
  <c r="BH88" i="6"/>
  <c r="BH89" i="6"/>
  <c r="BH87" i="6"/>
  <c r="BH86" i="6"/>
  <c r="BH85" i="6"/>
  <c r="BH84" i="6"/>
  <c r="BH83" i="6"/>
  <c r="BH82" i="6"/>
  <c r="BH81" i="6"/>
  <c r="BH80" i="6"/>
  <c r="BH79" i="6"/>
  <c r="BH78" i="6"/>
  <c r="BH77" i="6"/>
  <c r="BH76" i="6"/>
  <c r="BH75" i="6"/>
  <c r="BH74" i="6"/>
  <c r="BH73" i="6"/>
  <c r="BH72" i="6"/>
  <c r="BH71" i="6"/>
  <c r="BH70" i="6"/>
  <c r="BH69" i="6"/>
  <c r="BH68" i="6"/>
  <c r="BH67" i="6"/>
  <c r="BH66" i="6"/>
  <c r="BH64" i="6"/>
  <c r="BH65" i="6"/>
  <c r="BH63" i="6"/>
  <c r="BH62" i="6"/>
  <c r="BH61" i="6"/>
  <c r="BH60" i="6"/>
  <c r="BH59" i="6"/>
  <c r="BH58" i="6"/>
  <c r="BH57" i="6"/>
  <c r="BH56" i="6"/>
  <c r="BH55" i="6"/>
  <c r="BH54" i="6"/>
  <c r="BH53" i="6"/>
  <c r="BH52" i="6"/>
  <c r="BH51" i="6"/>
  <c r="BH50" i="6"/>
  <c r="BH49" i="6"/>
  <c r="BH48" i="6"/>
  <c r="BH47" i="6"/>
  <c r="BH46" i="6"/>
  <c r="BH45" i="6"/>
  <c r="BH44" i="6"/>
  <c r="BH43" i="6"/>
  <c r="BH42" i="6"/>
  <c r="BH40" i="6"/>
  <c r="BH41" i="6"/>
  <c r="BH39" i="6"/>
  <c r="BH38" i="6"/>
  <c r="BH37" i="6"/>
  <c r="BH36" i="6"/>
  <c r="BH35" i="6"/>
  <c r="BH34" i="6"/>
  <c r="BG18" i="6"/>
  <c r="BH33" i="6"/>
  <c r="BH32" i="6"/>
  <c r="BH31" i="6"/>
  <c r="BH30" i="6"/>
  <c r="BH29" i="6"/>
  <c r="BH28" i="6"/>
  <c r="BH27" i="6"/>
  <c r="BH26" i="6"/>
  <c r="BH25" i="6"/>
  <c r="BH24" i="6"/>
  <c r="BH23" i="6"/>
  <c r="BH22" i="6"/>
  <c r="BH21" i="6"/>
  <c r="BH20" i="6"/>
  <c r="BH19" i="6"/>
  <c r="BH18" i="6"/>
  <c r="BH17" i="6"/>
  <c r="BH16" i="6"/>
  <c r="BH15" i="6"/>
  <c r="BH14" i="6"/>
  <c r="BH13" i="6"/>
  <c r="BH12" i="6"/>
  <c r="BH11" i="6"/>
  <c r="BH10" i="6"/>
  <c r="BH9" i="6"/>
  <c r="BH8" i="6"/>
  <c r="BH7" i="6"/>
  <c r="BH6" i="6"/>
  <c r="BH5" i="6"/>
  <c r="BH4" i="6"/>
  <c r="BH3" i="6"/>
  <c r="BG97" i="6"/>
  <c r="BG96" i="6"/>
  <c r="BG95" i="6"/>
  <c r="BG94" i="6"/>
  <c r="BG93" i="6"/>
  <c r="BG92" i="6"/>
  <c r="BG91" i="6"/>
  <c r="BG90" i="6"/>
  <c r="BG89" i="6"/>
  <c r="BG88" i="6"/>
  <c r="BG87" i="6"/>
  <c r="BG86" i="6"/>
  <c r="BG85" i="6"/>
  <c r="BG84" i="6"/>
  <c r="BG83" i="6"/>
  <c r="BG82" i="6"/>
  <c r="BG81" i="6"/>
  <c r="BG80" i="6"/>
  <c r="BG79" i="6"/>
  <c r="BG78" i="6"/>
  <c r="BG77" i="6"/>
  <c r="BG76" i="6"/>
  <c r="BG75" i="6"/>
  <c r="BG74" i="6"/>
  <c r="BG73" i="6"/>
  <c r="BG72" i="6"/>
  <c r="BG71" i="6"/>
  <c r="BG70" i="6"/>
  <c r="BG69" i="6"/>
  <c r="BG68" i="6"/>
  <c r="BG67" i="6"/>
  <c r="BG66" i="6"/>
  <c r="BG65" i="6"/>
  <c r="BG64" i="6"/>
  <c r="BG63" i="6"/>
  <c r="BG62" i="6"/>
  <c r="BG61" i="6"/>
  <c r="BG60" i="6"/>
  <c r="BG59" i="6"/>
  <c r="BG58" i="6"/>
  <c r="BG57" i="6"/>
  <c r="BG56" i="6"/>
  <c r="BG55" i="6"/>
  <c r="BG54" i="6"/>
  <c r="BG53" i="6"/>
  <c r="BG52" i="6"/>
  <c r="BG51" i="6"/>
  <c r="BG50" i="6"/>
  <c r="BG49" i="6"/>
  <c r="BG48" i="6"/>
  <c r="BG47" i="6"/>
  <c r="BG46" i="6"/>
  <c r="BG45" i="6"/>
  <c r="BG43" i="6"/>
  <c r="BG44" i="6"/>
  <c r="BG42" i="6"/>
  <c r="BG41" i="6"/>
  <c r="BG40" i="6"/>
  <c r="BG39" i="6"/>
  <c r="BG38" i="6"/>
  <c r="BG37" i="6"/>
  <c r="BG35" i="6"/>
  <c r="BG36" i="6"/>
  <c r="BG34" i="6"/>
  <c r="BG33" i="6"/>
  <c r="BG32" i="6"/>
  <c r="BG31" i="6"/>
  <c r="BG30" i="6"/>
  <c r="BG29" i="6"/>
  <c r="BG28" i="6"/>
  <c r="BG27" i="6"/>
  <c r="BG26" i="6"/>
  <c r="BG25" i="6"/>
  <c r="BG24" i="6"/>
  <c r="BG23" i="6"/>
  <c r="BG22" i="6"/>
  <c r="BG21" i="6"/>
  <c r="BG20" i="6"/>
  <c r="BG19" i="6"/>
  <c r="BG17" i="6"/>
  <c r="BG15" i="6"/>
  <c r="BG16" i="6"/>
  <c r="BG14" i="6"/>
  <c r="BG13" i="6"/>
  <c r="BG12" i="6"/>
  <c r="BG11" i="6"/>
  <c r="BG10" i="6"/>
  <c r="BG9" i="6"/>
  <c r="BG8" i="6"/>
  <c r="BG7" i="6"/>
  <c r="BG6" i="6"/>
  <c r="BG5" i="6"/>
  <c r="BG4" i="6"/>
  <c r="BG3" i="6"/>
  <c r="BF97" i="6"/>
  <c r="BF96" i="6"/>
  <c r="BF95" i="6"/>
  <c r="BF94" i="6"/>
  <c r="BF93" i="6"/>
  <c r="BF92" i="6"/>
  <c r="BF91" i="6"/>
  <c r="BF90" i="6"/>
  <c r="BF89" i="6"/>
  <c r="Z14" i="3"/>
  <c r="Z7" i="3"/>
  <c r="BF88" i="6"/>
  <c r="BF87" i="6"/>
  <c r="BF86" i="6"/>
  <c r="BF85" i="6"/>
  <c r="BF84" i="6"/>
  <c r="BF83" i="6"/>
  <c r="BF82" i="6"/>
  <c r="BF81" i="6"/>
  <c r="BF80" i="6"/>
  <c r="BF79" i="6"/>
  <c r="BF78" i="6"/>
  <c r="BF77" i="6"/>
  <c r="BF76" i="6"/>
  <c r="BF75" i="6"/>
  <c r="BF74" i="6"/>
  <c r="BF73" i="6"/>
  <c r="BF72" i="6"/>
  <c r="BF71" i="6"/>
  <c r="BF70" i="6"/>
  <c r="BF69" i="6"/>
  <c r="BF68" i="6"/>
  <c r="BF67" i="6"/>
  <c r="BF66" i="6"/>
  <c r="BF65" i="6"/>
  <c r="BF64" i="6"/>
  <c r="BF63" i="6"/>
  <c r="BF61" i="6"/>
  <c r="BF60" i="6"/>
  <c r="BF59" i="6"/>
  <c r="BF58" i="6"/>
  <c r="BF57" i="6"/>
  <c r="BF56" i="6"/>
  <c r="BF55" i="6"/>
  <c r="BF54" i="6"/>
  <c r="BF53" i="6"/>
  <c r="BF52" i="6"/>
  <c r="BF51" i="6"/>
  <c r="BF50" i="6"/>
  <c r="BF49" i="6"/>
  <c r="BF48" i="6"/>
  <c r="BF47" i="6"/>
  <c r="BF46" i="6"/>
  <c r="BF45" i="6"/>
  <c r="BF44" i="6"/>
  <c r="BF43" i="6"/>
  <c r="BF42" i="6"/>
  <c r="BF41" i="6"/>
  <c r="BF40" i="6"/>
  <c r="BF39" i="6"/>
  <c r="BF38" i="6"/>
  <c r="BF37" i="6"/>
  <c r="BF36" i="6"/>
  <c r="BF35" i="6"/>
  <c r="BF34" i="6"/>
  <c r="BF33" i="6"/>
  <c r="BF32" i="6"/>
  <c r="BF31" i="6"/>
  <c r="BF30" i="6"/>
  <c r="BF29" i="6"/>
  <c r="BF28" i="6"/>
  <c r="BF27" i="6"/>
  <c r="BF26" i="6"/>
  <c r="BF25" i="6"/>
  <c r="BF24" i="6"/>
  <c r="BF23" i="6"/>
  <c r="BF22" i="6"/>
  <c r="BF21" i="6"/>
  <c r="BF20" i="6"/>
  <c r="BF19" i="6"/>
  <c r="BF18" i="6"/>
  <c r="BF17" i="6"/>
  <c r="BF16" i="6"/>
  <c r="BF15" i="6"/>
  <c r="BF14" i="6"/>
  <c r="BF13" i="6"/>
  <c r="BF11" i="6"/>
  <c r="BF12" i="6"/>
  <c r="BF10" i="6"/>
  <c r="BF9" i="6"/>
  <c r="BF8" i="6"/>
  <c r="BF7" i="6"/>
  <c r="BF6" i="6"/>
  <c r="BF5" i="6"/>
  <c r="BF4" i="6"/>
  <c r="Z19" i="3"/>
  <c r="Z17" i="3"/>
  <c r="Z18" i="3"/>
  <c r="Z13" i="3"/>
  <c r="Z12" i="3"/>
  <c r="Z6" i="3"/>
  <c r="Z5" i="3"/>
  <c r="Z4" i="3"/>
  <c r="Z3" i="3"/>
  <c r="Z11" i="3"/>
  <c r="Z10" i="3"/>
  <c r="Z9" i="3"/>
  <c r="Z8" i="3"/>
  <c r="BB7" i="7"/>
  <c r="BB19" i="7"/>
  <c r="BB29" i="7"/>
  <c r="BB30" i="7"/>
  <c r="BB31" i="7"/>
  <c r="BB32" i="7"/>
  <c r="BB33" i="7"/>
  <c r="BB39" i="7"/>
  <c r="BB42" i="7"/>
  <c r="BB52" i="7"/>
  <c r="BB51" i="7"/>
  <c r="BB50" i="7"/>
  <c r="BB63" i="7"/>
  <c r="BB69" i="7"/>
  <c r="BB68" i="7"/>
  <c r="BB67" i="7"/>
  <c r="BB66" i="7"/>
  <c r="BB74" i="7"/>
  <c r="BB73" i="7"/>
  <c r="BB72" i="7"/>
  <c r="BB71" i="7"/>
  <c r="BB70" i="7"/>
  <c r="BB65" i="7"/>
  <c r="BB64" i="7"/>
  <c r="BB62" i="7"/>
  <c r="BB61" i="7"/>
  <c r="BB60" i="7"/>
  <c r="BB59" i="7"/>
  <c r="BB58" i="7"/>
  <c r="BB57" i="7"/>
  <c r="BB56" i="7"/>
  <c r="BB55" i="7"/>
  <c r="BB54" i="7"/>
  <c r="BB53" i="7"/>
  <c r="BB49" i="7"/>
  <c r="BB48" i="7"/>
  <c r="BB45" i="7"/>
  <c r="BB44" i="7"/>
  <c r="BB41" i="7"/>
  <c r="BB40" i="7"/>
  <c r="BB38" i="7"/>
  <c r="BB37" i="7"/>
  <c r="BB35" i="7"/>
  <c r="BB28" i="7"/>
  <c r="BB27" i="7"/>
  <c r="BB26" i="7"/>
  <c r="BB25" i="7"/>
  <c r="BB24" i="7"/>
  <c r="BB22" i="7"/>
  <c r="BB21" i="7"/>
  <c r="BB18" i="7"/>
  <c r="BB16" i="7"/>
  <c r="BB9" i="7"/>
  <c r="BB8" i="7"/>
  <c r="BB6" i="7"/>
  <c r="BB5" i="7"/>
  <c r="BB4" i="7"/>
  <c r="BB75" i="7"/>
  <c r="BB3" i="7"/>
  <c r="BA3" i="7"/>
  <c r="BA4" i="7"/>
  <c r="BA5" i="7"/>
  <c r="BA6" i="7"/>
  <c r="BA7" i="7"/>
  <c r="BA8" i="7"/>
  <c r="BA9" i="7"/>
  <c r="BA10" i="7"/>
  <c r="BA11" i="7"/>
  <c r="BA12" i="7"/>
  <c r="BA13" i="7"/>
  <c r="BA14" i="7"/>
  <c r="BA15" i="7"/>
  <c r="BA16" i="7"/>
  <c r="BA17" i="7"/>
  <c r="BA18" i="7"/>
  <c r="BA19" i="7"/>
  <c r="BA20" i="7"/>
  <c r="BA21" i="7"/>
  <c r="BA22" i="7"/>
  <c r="BA23" i="7"/>
  <c r="BA24" i="7"/>
  <c r="BA25" i="7"/>
  <c r="BA26" i="7"/>
  <c r="BA27" i="7"/>
  <c r="BA28" i="7"/>
  <c r="BA29" i="7"/>
  <c r="BA30" i="7"/>
  <c r="BA31" i="7"/>
  <c r="BA32" i="7"/>
  <c r="BA33" i="7"/>
  <c r="BA34" i="7"/>
  <c r="BA35" i="7"/>
  <c r="BA36" i="7"/>
  <c r="BA37" i="7"/>
  <c r="BA38" i="7"/>
  <c r="BA39" i="7"/>
  <c r="BA40" i="7"/>
  <c r="BA41" i="7"/>
  <c r="BA42" i="7"/>
  <c r="BA43" i="7"/>
  <c r="BA44" i="7"/>
  <c r="BA45" i="7"/>
  <c r="BA46" i="7"/>
  <c r="BA47" i="7"/>
  <c r="BA48" i="7"/>
  <c r="BA49" i="7"/>
  <c r="BA50" i="7"/>
  <c r="BA51" i="7"/>
  <c r="BA52" i="7"/>
  <c r="BA53" i="7"/>
  <c r="BA54" i="7"/>
  <c r="BA55" i="7"/>
  <c r="BA56" i="7"/>
  <c r="BA57" i="7"/>
  <c r="BA58" i="7"/>
  <c r="BA59" i="7"/>
  <c r="BA60" i="7"/>
  <c r="BA61" i="7"/>
  <c r="BA62" i="7"/>
  <c r="BA63" i="7"/>
  <c r="BA64" i="7"/>
  <c r="BA66" i="7"/>
  <c r="BA65" i="7"/>
  <c r="BA67" i="7"/>
  <c r="BA68" i="7"/>
  <c r="BA69" i="7"/>
  <c r="BA70" i="7"/>
  <c r="BA71" i="7"/>
  <c r="BA72" i="7"/>
  <c r="BA73" i="7"/>
  <c r="BA74" i="7"/>
  <c r="BA75" i="7"/>
  <c r="AZ75" i="7"/>
  <c r="AZ74" i="7"/>
  <c r="AZ73" i="7"/>
  <c r="AZ72" i="7"/>
  <c r="AZ71" i="7"/>
  <c r="AZ70" i="7"/>
  <c r="AZ69" i="7"/>
  <c r="AZ68" i="7"/>
  <c r="AZ67" i="7"/>
  <c r="AZ66" i="7"/>
  <c r="AZ65" i="7"/>
  <c r="AZ64" i="7"/>
  <c r="AZ63" i="7"/>
  <c r="AZ62" i="7"/>
  <c r="AZ61" i="7"/>
  <c r="AZ60" i="7"/>
  <c r="AZ59" i="7"/>
  <c r="AZ58" i="7"/>
  <c r="AZ57" i="7"/>
  <c r="AZ56" i="7"/>
  <c r="AZ55" i="7"/>
  <c r="AZ54" i="7"/>
  <c r="AZ53" i="7"/>
  <c r="AZ52" i="7"/>
  <c r="AZ51" i="7"/>
  <c r="AZ50" i="7"/>
  <c r="AZ49" i="7"/>
  <c r="AZ48" i="7"/>
  <c r="AZ47" i="7"/>
  <c r="AZ46" i="7"/>
  <c r="AZ45" i="7"/>
  <c r="AZ44" i="7"/>
  <c r="AZ43" i="7"/>
  <c r="AZ42" i="7"/>
  <c r="AZ41" i="7"/>
  <c r="AZ40" i="7"/>
  <c r="AZ39" i="7"/>
  <c r="AZ38" i="7"/>
  <c r="AZ37" i="7"/>
  <c r="AZ36" i="7"/>
  <c r="AZ35" i="7"/>
  <c r="AZ34" i="7"/>
  <c r="AZ33" i="7"/>
  <c r="AZ32" i="7"/>
  <c r="AZ31" i="7"/>
  <c r="AZ30" i="7"/>
  <c r="AZ29" i="7"/>
  <c r="AZ28" i="7"/>
  <c r="AZ27" i="7"/>
  <c r="AZ26" i="7"/>
  <c r="AZ25" i="7"/>
  <c r="AZ24" i="7"/>
  <c r="AZ23" i="7"/>
  <c r="AZ22" i="7"/>
  <c r="AZ21" i="7"/>
  <c r="AZ20" i="7"/>
  <c r="AZ19" i="7"/>
  <c r="AZ18" i="7"/>
  <c r="AZ17" i="7"/>
  <c r="AZ16" i="7"/>
  <c r="AZ15" i="7"/>
  <c r="AZ14" i="7"/>
  <c r="AZ13" i="7"/>
  <c r="AZ12" i="7"/>
  <c r="AZ11" i="7"/>
  <c r="AZ10" i="7"/>
  <c r="AZ9" i="7"/>
  <c r="AZ8" i="7"/>
  <c r="AZ7" i="7"/>
  <c r="AZ6" i="7"/>
  <c r="AZ5" i="7"/>
  <c r="AZ3" i="7"/>
  <c r="AZ4" i="7"/>
  <c r="Z16" i="3" l="1"/>
  <c r="Z15" i="3"/>
</calcChain>
</file>

<file path=xl/sharedStrings.xml><?xml version="1.0" encoding="utf-8"?>
<sst xmlns="http://schemas.openxmlformats.org/spreadsheetml/2006/main" count="837" uniqueCount="335">
  <si>
    <t>Rider</t>
  </si>
  <si>
    <t>Horse</t>
  </si>
  <si>
    <t>Date of Nomination</t>
  </si>
  <si>
    <t xml:space="preserve">Rider </t>
  </si>
  <si>
    <t>Placings</t>
  </si>
  <si>
    <t xml:space="preserve">Peewee Placings </t>
  </si>
  <si>
    <t>Kasydi Meyer</t>
  </si>
  <si>
    <t>Zee</t>
  </si>
  <si>
    <t>Brooke Mohr</t>
  </si>
  <si>
    <t>Bomber</t>
  </si>
  <si>
    <t>N/T</t>
  </si>
  <si>
    <t>Berlin Cutsforth</t>
  </si>
  <si>
    <t>Sherbert</t>
  </si>
  <si>
    <t>Kendyl Halasy</t>
  </si>
  <si>
    <t xml:space="preserve">Hannah Luck </t>
  </si>
  <si>
    <t>Merle</t>
  </si>
  <si>
    <t>Laney Lund</t>
  </si>
  <si>
    <t>Josie</t>
  </si>
  <si>
    <t>Squirrel</t>
  </si>
  <si>
    <t>Rooster</t>
  </si>
  <si>
    <t>Kaylee Larson</t>
  </si>
  <si>
    <t>Beauty</t>
  </si>
  <si>
    <t>Hannah Luck</t>
  </si>
  <si>
    <t>Azlyn Holthus</t>
  </si>
  <si>
    <t>Ashley Rosonke</t>
  </si>
  <si>
    <t>Tami Mai</t>
  </si>
  <si>
    <t>Tori Kulow</t>
  </si>
  <si>
    <t>Sassy</t>
  </si>
  <si>
    <t>Elsie</t>
  </si>
  <si>
    <t>Katie Gilman</t>
  </si>
  <si>
    <t>Cash</t>
  </si>
  <si>
    <t>Emma Vagts</t>
  </si>
  <si>
    <t>Cherry</t>
  </si>
  <si>
    <t>Brian</t>
  </si>
  <si>
    <t>Sonora Olivier</t>
  </si>
  <si>
    <t>Winnie</t>
  </si>
  <si>
    <t>Grace Bolter</t>
  </si>
  <si>
    <t>Chantay</t>
  </si>
  <si>
    <t>Kaylyn Rommes</t>
  </si>
  <si>
    <t>Sofia Hartzel</t>
  </si>
  <si>
    <t>Kookie</t>
  </si>
  <si>
    <t>Ali Nagel</t>
  </si>
  <si>
    <t>Neil</t>
  </si>
  <si>
    <t>Adriane Fisher</t>
  </si>
  <si>
    <t>Elvis</t>
  </si>
  <si>
    <t>Webb</t>
  </si>
  <si>
    <t>Gannon Carlson</t>
  </si>
  <si>
    <t>Kolter Carlson</t>
  </si>
  <si>
    <t>Dollar</t>
  </si>
  <si>
    <t>Stoli</t>
  </si>
  <si>
    <t>Logan Bublitz</t>
  </si>
  <si>
    <t>Pedro</t>
  </si>
  <si>
    <t>Lena</t>
  </si>
  <si>
    <t>Tineah Erickson</t>
  </si>
  <si>
    <t>Kynzli Grotegut</t>
  </si>
  <si>
    <t>Bella</t>
  </si>
  <si>
    <t>Hickory</t>
  </si>
  <si>
    <t>Breanna Bakke</t>
  </si>
  <si>
    <t>Barardi</t>
  </si>
  <si>
    <t>Cullen Nagel</t>
  </si>
  <si>
    <t>Missy</t>
  </si>
  <si>
    <t>Annabelle Mulholland</t>
  </si>
  <si>
    <t xml:space="preserve">Dana DeGeorge </t>
  </si>
  <si>
    <t>Jess</t>
  </si>
  <si>
    <t xml:space="preserve">Tami Mai </t>
  </si>
  <si>
    <t xml:space="preserve">M&amp;M </t>
  </si>
  <si>
    <t>Too Good To Flirt</t>
  </si>
  <si>
    <t>Birdie</t>
  </si>
  <si>
    <t>Pan</t>
  </si>
  <si>
    <t>CharlotteStammeyer</t>
  </si>
  <si>
    <t>Berlin Citsforth</t>
  </si>
  <si>
    <t>Dumpy</t>
  </si>
  <si>
    <t>Tara Schullo</t>
  </si>
  <si>
    <t>Babe</t>
  </si>
  <si>
    <t>Riley Lund</t>
  </si>
  <si>
    <t>Mariah Schullo</t>
  </si>
  <si>
    <t>Rudy</t>
  </si>
  <si>
    <t>Shelby</t>
  </si>
  <si>
    <t xml:space="preserve">Missy </t>
  </si>
  <si>
    <t>Saturday</t>
  </si>
  <si>
    <t>Snickers</t>
  </si>
  <si>
    <t>Brooke Beer</t>
  </si>
  <si>
    <t>Temperance Kauffman</t>
  </si>
  <si>
    <t>Charlotte Stammeyer</t>
  </si>
  <si>
    <t>Amy Beer</t>
  </si>
  <si>
    <t>Ross Stammeyer</t>
  </si>
  <si>
    <t>Pippa</t>
  </si>
  <si>
    <t>KT Cino De Lena</t>
  </si>
  <si>
    <t>Lindsy Carlson</t>
  </si>
  <si>
    <t xml:space="preserve">Madison Mausehaund </t>
  </si>
  <si>
    <t>Red</t>
  </si>
  <si>
    <t>Eena</t>
  </si>
  <si>
    <t>Sydney Barth</t>
  </si>
  <si>
    <t>Slim</t>
  </si>
  <si>
    <t>Marissa Schullo</t>
  </si>
  <si>
    <t>Grace Boelter</t>
  </si>
  <si>
    <t>Dash</t>
  </si>
  <si>
    <t>Taylor Allen</t>
  </si>
  <si>
    <t xml:space="preserve">Josie </t>
  </si>
  <si>
    <t>Ivy Beer</t>
  </si>
  <si>
    <t>Thunder</t>
  </si>
  <si>
    <t>Hobbit</t>
  </si>
  <si>
    <t>Katherine Beer</t>
  </si>
  <si>
    <t>Amelia Beer</t>
  </si>
  <si>
    <t>Lady</t>
  </si>
  <si>
    <t>Theresa Hall</t>
  </si>
  <si>
    <t>Jack</t>
  </si>
  <si>
    <t>Peyton Davis</t>
  </si>
  <si>
    <t>Dakota Steiber</t>
  </si>
  <si>
    <t>Handy</t>
  </si>
  <si>
    <t>Jake</t>
  </si>
  <si>
    <t>Madison Winjum</t>
  </si>
  <si>
    <t xml:space="preserve">Cali Schwickerath </t>
  </si>
  <si>
    <t xml:space="preserve">Horse </t>
  </si>
  <si>
    <t>1D Placings</t>
  </si>
  <si>
    <t>2D Placings</t>
  </si>
  <si>
    <t xml:space="preserve">3D Placings </t>
  </si>
  <si>
    <t>3D Placings</t>
  </si>
  <si>
    <t>Padro</t>
  </si>
  <si>
    <t>Rachel Sova</t>
  </si>
  <si>
    <t>Denali</t>
  </si>
  <si>
    <t>Heaven</t>
  </si>
  <si>
    <t>Kaylee Wertz</t>
  </si>
  <si>
    <t>Kynsli Grotegut</t>
  </si>
  <si>
    <t>Zoie Dietrich</t>
  </si>
  <si>
    <t>Moon</t>
  </si>
  <si>
    <t>Maddison Maushaund</t>
  </si>
  <si>
    <t xml:space="preserve">Dana Degeorge </t>
  </si>
  <si>
    <t>Merck</t>
  </si>
  <si>
    <t>4D Placings</t>
  </si>
  <si>
    <t xml:space="preserve">4D Placings </t>
  </si>
  <si>
    <t>Fly</t>
  </si>
  <si>
    <t>Becky Elliott</t>
  </si>
  <si>
    <t>Bullet</t>
  </si>
  <si>
    <t>Yo</t>
  </si>
  <si>
    <t>Turbo</t>
  </si>
  <si>
    <t xml:space="preserve">M &amp; M </t>
  </si>
  <si>
    <t xml:space="preserve">Taylor Allen </t>
  </si>
  <si>
    <t>Davi Lee Dilly</t>
  </si>
  <si>
    <t>Stink</t>
  </si>
  <si>
    <t>Shes a southern Oakie</t>
  </si>
  <si>
    <t>Avrie Helgeson</t>
  </si>
  <si>
    <t xml:space="preserve">Bomber </t>
  </si>
  <si>
    <t xml:space="preserve">Bella </t>
  </si>
  <si>
    <t xml:space="preserve">Cherry </t>
  </si>
  <si>
    <t>Faith</t>
  </si>
  <si>
    <t>Chelsea Anderson</t>
  </si>
  <si>
    <t xml:space="preserve">Birdie </t>
  </si>
  <si>
    <t>Bailie Koehn</t>
  </si>
  <si>
    <t>Chief</t>
  </si>
  <si>
    <t>Too Good to Flirt</t>
  </si>
  <si>
    <t>KT Cinco De Lena</t>
  </si>
  <si>
    <t xml:space="preserve">Kerrigan Glawe </t>
  </si>
  <si>
    <t>Sabastion</t>
  </si>
  <si>
    <t>Winie</t>
  </si>
  <si>
    <t>Sofia Hartzell</t>
  </si>
  <si>
    <t>Elliott</t>
  </si>
  <si>
    <t>Aydi Guevara</t>
  </si>
  <si>
    <t>Flutterby</t>
  </si>
  <si>
    <t>Hallie</t>
  </si>
  <si>
    <t>Melanie Stock</t>
  </si>
  <si>
    <t>Cheyenne Losey</t>
  </si>
  <si>
    <t>Oakley</t>
  </si>
  <si>
    <t>Grace Zahasky</t>
  </si>
  <si>
    <t>Willow</t>
  </si>
  <si>
    <t>Elsa</t>
  </si>
  <si>
    <t>Gabby Trenda</t>
  </si>
  <si>
    <t>Hannah Storandt-Rudey</t>
  </si>
  <si>
    <t>Hi Class Dale</t>
  </si>
  <si>
    <t xml:space="preserve">Kilynn Grabau </t>
  </si>
  <si>
    <t>Brooklyn Burke</t>
  </si>
  <si>
    <t>Mister</t>
  </si>
  <si>
    <t>Gracelyn Zahasky</t>
  </si>
  <si>
    <t>Cali Schwickerath</t>
  </si>
  <si>
    <t>Mia</t>
  </si>
  <si>
    <t>Hannah Storandt-Ruedy</t>
  </si>
  <si>
    <t>Scooter</t>
  </si>
  <si>
    <t>Jayden Jorgenson</t>
  </si>
  <si>
    <t>Cassia Holter</t>
  </si>
  <si>
    <t>Go Netta Go</t>
  </si>
  <si>
    <t>Gracie Mercer</t>
  </si>
  <si>
    <t>French Flint Dash</t>
  </si>
  <si>
    <t>Nikki Freiheit</t>
  </si>
  <si>
    <t>Rose</t>
  </si>
  <si>
    <t xml:space="preserve">Gabby Trenda </t>
  </si>
  <si>
    <t>Johnathon Doerr</t>
  </si>
  <si>
    <t>Sylvie Romeg</t>
  </si>
  <si>
    <t>Vegas</t>
  </si>
  <si>
    <t>Luke Shea</t>
  </si>
  <si>
    <t>Kami</t>
  </si>
  <si>
    <t>Burners Goldmine</t>
  </si>
  <si>
    <t>Kate Passuello</t>
  </si>
  <si>
    <t>Gunner</t>
  </si>
  <si>
    <t>Sami Mount</t>
  </si>
  <si>
    <t>Lucy</t>
  </si>
  <si>
    <t>Addie Olson</t>
  </si>
  <si>
    <t>Bully</t>
  </si>
  <si>
    <t>Paytten Nehls</t>
  </si>
  <si>
    <t>Tess</t>
  </si>
  <si>
    <t>Reno</t>
  </si>
  <si>
    <t>Zoe Dietrich</t>
  </si>
  <si>
    <t>Gamblin Has Perks</t>
  </si>
  <si>
    <t>Denise Lecy</t>
  </si>
  <si>
    <t>Serta</t>
  </si>
  <si>
    <t>American Cutter</t>
  </si>
  <si>
    <t>Annastyn Peterson</t>
  </si>
  <si>
    <t>Pearl</t>
  </si>
  <si>
    <t>Kelsey Lien</t>
  </si>
  <si>
    <t>Snitckers</t>
  </si>
  <si>
    <t>Evan Smith</t>
  </si>
  <si>
    <t>Cece</t>
  </si>
  <si>
    <t>Emily Timp</t>
  </si>
  <si>
    <t>Nelly</t>
  </si>
  <si>
    <t>Clare Burclaow</t>
  </si>
  <si>
    <t>GT</t>
  </si>
  <si>
    <t>Callie Leighton</t>
  </si>
  <si>
    <t xml:space="preserve">Lenas C Note </t>
  </si>
  <si>
    <t xml:space="preserve">Dollar </t>
  </si>
  <si>
    <t>Hailey Shekleton</t>
  </si>
  <si>
    <t>Kiera Shea</t>
  </si>
  <si>
    <t>Ferrari</t>
  </si>
  <si>
    <t>Cats Lil Starelite</t>
  </si>
  <si>
    <t>Michelle Freiheit</t>
  </si>
  <si>
    <t>Clare Burcalow</t>
  </si>
  <si>
    <t>Abby Gastfield</t>
  </si>
  <si>
    <t>Lenas C Note</t>
  </si>
  <si>
    <t>Marcey Lysaker</t>
  </si>
  <si>
    <t>Maverick</t>
  </si>
  <si>
    <t>Keri Weaver</t>
  </si>
  <si>
    <t>Razor</t>
  </si>
  <si>
    <t xml:space="preserve">Kate Passuello </t>
  </si>
  <si>
    <t>Poco</t>
  </si>
  <si>
    <t>Olivia Sturm</t>
  </si>
  <si>
    <t>Reba</t>
  </si>
  <si>
    <t>Layla Davis</t>
  </si>
  <si>
    <t>Cady Kennedy</t>
  </si>
  <si>
    <t>Ponci</t>
  </si>
  <si>
    <t>Wisky</t>
  </si>
  <si>
    <t>Morgan Franzen</t>
  </si>
  <si>
    <t>Pure End Zone</t>
  </si>
  <si>
    <t>Ashley Walstrom</t>
  </si>
  <si>
    <t>A Fine Frenchman</t>
  </si>
  <si>
    <t>Alyssa Opaleski</t>
  </si>
  <si>
    <t>Sweet Dee</t>
  </si>
  <si>
    <t>Lexie Davis</t>
  </si>
  <si>
    <t>Woody</t>
  </si>
  <si>
    <t>Alexis Wertz</t>
  </si>
  <si>
    <t>Red Line Special</t>
  </si>
  <si>
    <t>Dollied up Leo</t>
  </si>
  <si>
    <t>Batman's High Tac</t>
  </si>
  <si>
    <t>Kathrine Beer</t>
  </si>
  <si>
    <t>The Doctors Red Wagon</t>
  </si>
  <si>
    <t>IMA Frosty Firefighter</t>
  </si>
  <si>
    <t>First Goalie</t>
  </si>
  <si>
    <t>Tiffany Fry</t>
  </si>
  <si>
    <t>Sinner</t>
  </si>
  <si>
    <t>Emmy Opalewski</t>
  </si>
  <si>
    <t>Odie</t>
  </si>
  <si>
    <t>Karlee Paulson</t>
  </si>
  <si>
    <t>Katniss</t>
  </si>
  <si>
    <t>Makayla Praska</t>
  </si>
  <si>
    <t>Alyssa Opalewski</t>
  </si>
  <si>
    <t>Leena Musel</t>
  </si>
  <si>
    <t>Bolt</t>
  </si>
  <si>
    <t>Olivia Strum</t>
  </si>
  <si>
    <t>Alexis Hershberger</t>
  </si>
  <si>
    <t>Bentlee Fry</t>
  </si>
  <si>
    <t>Paislee Steiber</t>
  </si>
  <si>
    <t>Gunsmoke</t>
  </si>
  <si>
    <t>Olivia Check</t>
  </si>
  <si>
    <t>Lola</t>
  </si>
  <si>
    <t>Cheyenne Check</t>
  </si>
  <si>
    <t>Betty</t>
  </si>
  <si>
    <t>Caylee Check</t>
  </si>
  <si>
    <t>Girlfriend</t>
  </si>
  <si>
    <t>Totals</t>
  </si>
  <si>
    <t>1D Totals</t>
  </si>
  <si>
    <t>2D Totals</t>
  </si>
  <si>
    <t xml:space="preserve">3D Totals </t>
  </si>
  <si>
    <t>Sylvie Romig</t>
  </si>
  <si>
    <t>1D Total</t>
  </si>
  <si>
    <t>2D Total</t>
  </si>
  <si>
    <t>3D Total</t>
  </si>
  <si>
    <t>4D Totals</t>
  </si>
  <si>
    <t>Lainey Knutson</t>
  </si>
  <si>
    <t>Carley Freiheit</t>
  </si>
  <si>
    <t>Legacy</t>
  </si>
  <si>
    <t>Anthony Kaufman</t>
  </si>
  <si>
    <t>Dodger</t>
  </si>
  <si>
    <t>Lilly Herold</t>
  </si>
  <si>
    <t>Pocos Faded Leo</t>
  </si>
  <si>
    <t>Taylor Shekelton</t>
  </si>
  <si>
    <t>Burner</t>
  </si>
  <si>
    <t>M&amp;M</t>
  </si>
  <si>
    <t>Austyn Nicholas</t>
  </si>
  <si>
    <t>Harley</t>
  </si>
  <si>
    <t>Mackenzie Lee</t>
  </si>
  <si>
    <t>Rip N Song</t>
  </si>
  <si>
    <t>Dixie</t>
  </si>
  <si>
    <t>Pattys Lucky Jetta</t>
  </si>
  <si>
    <t>Bug Eyed French Girl</t>
  </si>
  <si>
    <t>Kayanne Cooper</t>
  </si>
  <si>
    <t>Dax</t>
  </si>
  <si>
    <t>Brownie</t>
  </si>
  <si>
    <t>Salty</t>
  </si>
  <si>
    <t>McKayla Zimbauer</t>
  </si>
  <si>
    <t>Bootleggers Bandit</t>
  </si>
  <si>
    <t>Clover</t>
  </si>
  <si>
    <t>Kendall Couey</t>
  </si>
  <si>
    <t>Dakota</t>
  </si>
  <si>
    <t>Bree Berger</t>
  </si>
  <si>
    <t>Dash Ta Boonsmal</t>
  </si>
  <si>
    <t>Chrystal Richter</t>
  </si>
  <si>
    <t>Cardi B</t>
  </si>
  <si>
    <t>Bailey Webb-Olson</t>
  </si>
  <si>
    <t>Pure Warrior</t>
  </si>
  <si>
    <t>HiClass Blues</t>
  </si>
  <si>
    <t>Ava Brune</t>
  </si>
  <si>
    <t>Frenchmans Dynamite</t>
  </si>
  <si>
    <t>Ella Koch</t>
  </si>
  <si>
    <t>Pumpkin</t>
  </si>
  <si>
    <t>Littlilbit smashed</t>
  </si>
  <si>
    <t>Abby Bushman</t>
  </si>
  <si>
    <t>Dolly</t>
  </si>
  <si>
    <t>Taylor Schekleton</t>
  </si>
  <si>
    <t>Utah</t>
  </si>
  <si>
    <t>Brairy Proulx</t>
  </si>
  <si>
    <t>Tiger</t>
  </si>
  <si>
    <t>Hi Class Blues</t>
  </si>
  <si>
    <t>Azzy Enright</t>
  </si>
  <si>
    <t>Shadow</t>
  </si>
  <si>
    <t>Emily Berger</t>
  </si>
  <si>
    <t>Socks</t>
  </si>
  <si>
    <t>Cats Lil Starlite</t>
  </si>
  <si>
    <t>Lyndin Enright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</si>
</sst>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0" fillId="0" borderId="0" xfId="0" applyNumberFormat="1"/>
    <xf numFmtId="14" fontId="1" fillId="0" borderId="0" xfId="0" applyNumberFormat="1" applyFont="1"/>
    <xf numFmtId="16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microsoft.com/office/2017/10/relationships/person" Target="persons/person2.xml"/><Relationship Id="rId18" Type="http://schemas.microsoft.com/office/2017/10/relationships/person" Target="persons/person7.xml"/><Relationship Id="rId3" Type="http://schemas.openxmlformats.org/officeDocument/2006/relationships/worksheet" Target="worksheets/sheet3.xml"/><Relationship Id="rId21" Type="http://schemas.microsoft.com/office/2017/10/relationships/person" Target="persons/person10.xml"/><Relationship Id="rId7" Type="http://schemas.openxmlformats.org/officeDocument/2006/relationships/sharedStrings" Target="sharedStrings.xml"/><Relationship Id="rId12" Type="http://schemas.microsoft.com/office/2017/10/relationships/person" Target="persons/person1.xml"/><Relationship Id="rId17" Type="http://schemas.microsoft.com/office/2017/10/relationships/person" Target="persons/person6.xml"/><Relationship Id="rId2" Type="http://schemas.openxmlformats.org/officeDocument/2006/relationships/worksheet" Target="worksheets/sheet2.xml"/><Relationship Id="rId16" Type="http://schemas.microsoft.com/office/2017/10/relationships/person" Target="persons/person5.xml"/><Relationship Id="rId20" Type="http://schemas.microsoft.com/office/2017/10/relationships/person" Target="persons/person8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10/relationships/person" Target="persons/person0.xml"/><Relationship Id="rId24" Type="http://schemas.microsoft.com/office/2017/10/relationships/person" Target="persons/person13.xml"/><Relationship Id="rId5" Type="http://schemas.openxmlformats.org/officeDocument/2006/relationships/theme" Target="theme/theme1.xml"/><Relationship Id="rId15" Type="http://schemas.microsoft.com/office/2017/10/relationships/person" Target="persons/person4.xml"/><Relationship Id="rId23" Type="http://schemas.microsoft.com/office/2017/10/relationships/person" Target="persons/person11.xml"/><Relationship Id="rId10" Type="http://schemas.microsoft.com/office/2017/10/relationships/person" Target="persons/person14.xml"/><Relationship Id="rId19" Type="http://schemas.microsoft.com/office/2017/10/relationships/person" Target="persons/person9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22" Type="http://schemas.microsoft.com/office/2017/10/relationships/person" Target="persons/person12.xml"/><Relationship Id="rId14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CE147-CE90-4178-A4E9-2B5D3AC5EAD6}">
  <dimension ref="A1:P63"/>
  <sheetViews>
    <sheetView topLeftCell="A49" workbookViewId="0">
      <selection activeCell="A61" sqref="A61"/>
    </sheetView>
  </sheetViews>
  <sheetFormatPr defaultRowHeight="14.5" x14ac:dyDescent="0.35"/>
  <cols>
    <col min="1" max="1" width="21.08984375" bestFit="1" customWidth="1"/>
    <col min="2" max="2" width="19.90625" bestFit="1" customWidth="1"/>
    <col min="3" max="3" width="17.36328125" bestFit="1" customWidth="1"/>
  </cols>
  <sheetData>
    <row r="1" spans="1:3" x14ac:dyDescent="0.35">
      <c r="A1" s="1" t="s">
        <v>0</v>
      </c>
      <c r="B1" s="1" t="s">
        <v>1</v>
      </c>
      <c r="C1" s="1" t="s">
        <v>2</v>
      </c>
    </row>
    <row r="2" spans="1:3" x14ac:dyDescent="0.35">
      <c r="A2" t="s">
        <v>20</v>
      </c>
      <c r="B2" t="s">
        <v>21</v>
      </c>
      <c r="C2" s="2">
        <v>44848</v>
      </c>
    </row>
    <row r="3" spans="1:3" x14ac:dyDescent="0.35">
      <c r="A3" t="s">
        <v>46</v>
      </c>
      <c r="B3" t="s">
        <v>45</v>
      </c>
      <c r="C3" s="2">
        <v>44848</v>
      </c>
    </row>
    <row r="4" spans="1:3" x14ac:dyDescent="0.35">
      <c r="A4" t="s">
        <v>47</v>
      </c>
      <c r="B4" t="s">
        <v>48</v>
      </c>
      <c r="C4" s="2">
        <v>44848</v>
      </c>
    </row>
    <row r="5" spans="1:3" x14ac:dyDescent="0.35">
      <c r="A5" t="s">
        <v>50</v>
      </c>
      <c r="B5" t="s">
        <v>49</v>
      </c>
      <c r="C5" s="2">
        <v>44848</v>
      </c>
    </row>
    <row r="6" spans="1:3" x14ac:dyDescent="0.35">
      <c r="A6" t="s">
        <v>50</v>
      </c>
      <c r="B6" t="s">
        <v>51</v>
      </c>
      <c r="C6" s="2">
        <v>44848</v>
      </c>
    </row>
    <row r="7" spans="1:3" x14ac:dyDescent="0.35">
      <c r="A7" t="s">
        <v>53</v>
      </c>
      <c r="B7" t="s">
        <v>52</v>
      </c>
      <c r="C7" s="2">
        <v>44848</v>
      </c>
    </row>
    <row r="8" spans="1:3" x14ac:dyDescent="0.35">
      <c r="A8" t="s">
        <v>54</v>
      </c>
      <c r="B8" t="s">
        <v>55</v>
      </c>
      <c r="C8" s="2">
        <v>44848</v>
      </c>
    </row>
    <row r="9" spans="1:3" x14ac:dyDescent="0.35">
      <c r="A9" t="s">
        <v>57</v>
      </c>
      <c r="B9" t="s">
        <v>56</v>
      </c>
      <c r="C9" s="2">
        <v>44848</v>
      </c>
    </row>
    <row r="10" spans="1:3" x14ac:dyDescent="0.35">
      <c r="A10" t="s">
        <v>11</v>
      </c>
      <c r="B10" t="s">
        <v>12</v>
      </c>
      <c r="C10" s="2">
        <v>44848</v>
      </c>
    </row>
    <row r="11" spans="1:3" x14ac:dyDescent="0.35">
      <c r="A11" t="s">
        <v>13</v>
      </c>
      <c r="B11" t="s">
        <v>58</v>
      </c>
      <c r="C11" s="2">
        <v>44848</v>
      </c>
    </row>
    <row r="12" spans="1:3" x14ac:dyDescent="0.35">
      <c r="A12" t="s">
        <v>59</v>
      </c>
      <c r="B12" t="s">
        <v>60</v>
      </c>
      <c r="C12" s="2">
        <v>44848</v>
      </c>
    </row>
    <row r="13" spans="1:3" x14ac:dyDescent="0.35">
      <c r="A13" t="s">
        <v>41</v>
      </c>
      <c r="B13" t="s">
        <v>42</v>
      </c>
      <c r="C13" s="2">
        <v>44848</v>
      </c>
    </row>
    <row r="14" spans="1:3" x14ac:dyDescent="0.35">
      <c r="A14" t="s">
        <v>61</v>
      </c>
      <c r="B14" t="s">
        <v>32</v>
      </c>
      <c r="C14" s="2">
        <v>44848</v>
      </c>
    </row>
    <row r="15" spans="1:3" x14ac:dyDescent="0.35">
      <c r="A15" t="s">
        <v>62</v>
      </c>
      <c r="B15" t="s">
        <v>63</v>
      </c>
      <c r="C15" s="2">
        <v>44848</v>
      </c>
    </row>
    <row r="16" spans="1:3" x14ac:dyDescent="0.35">
      <c r="A16" t="s">
        <v>6</v>
      </c>
      <c r="B16" t="s">
        <v>7</v>
      </c>
      <c r="C16" s="2">
        <v>44848</v>
      </c>
    </row>
    <row r="17" spans="1:3" x14ac:dyDescent="0.35">
      <c r="A17" t="s">
        <v>64</v>
      </c>
      <c r="B17" t="s">
        <v>65</v>
      </c>
      <c r="C17" s="2">
        <v>44848</v>
      </c>
    </row>
    <row r="18" spans="1:3" x14ac:dyDescent="0.35">
      <c r="A18" t="s">
        <v>23</v>
      </c>
      <c r="B18" t="s">
        <v>66</v>
      </c>
      <c r="C18" s="2">
        <v>44848</v>
      </c>
    </row>
    <row r="19" spans="1:3" x14ac:dyDescent="0.35">
      <c r="A19" t="s">
        <v>23</v>
      </c>
      <c r="B19" t="s">
        <v>67</v>
      </c>
      <c r="C19" s="2">
        <v>44848</v>
      </c>
    </row>
    <row r="20" spans="1:3" x14ac:dyDescent="0.35">
      <c r="A20" t="s">
        <v>69</v>
      </c>
      <c r="B20" t="s">
        <v>68</v>
      </c>
      <c r="C20" s="2">
        <v>44848</v>
      </c>
    </row>
    <row r="21" spans="1:3" x14ac:dyDescent="0.35">
      <c r="A21" t="s">
        <v>85</v>
      </c>
      <c r="B21" t="s">
        <v>86</v>
      </c>
      <c r="C21" s="2">
        <v>44848</v>
      </c>
    </row>
    <row r="22" spans="1:3" x14ac:dyDescent="0.35">
      <c r="A22" t="s">
        <v>88</v>
      </c>
      <c r="B22" t="s">
        <v>87</v>
      </c>
      <c r="C22" s="2">
        <v>44848</v>
      </c>
    </row>
    <row r="23" spans="1:3" x14ac:dyDescent="0.35">
      <c r="A23" t="s">
        <v>89</v>
      </c>
      <c r="B23" t="s">
        <v>90</v>
      </c>
      <c r="C23" s="2">
        <v>44848</v>
      </c>
    </row>
    <row r="24" spans="1:3" x14ac:dyDescent="0.35">
      <c r="A24" t="s">
        <v>92</v>
      </c>
      <c r="B24" t="s">
        <v>91</v>
      </c>
      <c r="C24" s="2">
        <v>44848</v>
      </c>
    </row>
    <row r="25" spans="1:3" x14ac:dyDescent="0.35">
      <c r="A25" t="s">
        <v>72</v>
      </c>
      <c r="B25" t="s">
        <v>71</v>
      </c>
      <c r="C25" s="2">
        <v>44848</v>
      </c>
    </row>
    <row r="26" spans="1:3" x14ac:dyDescent="0.35">
      <c r="A26" t="s">
        <v>94</v>
      </c>
      <c r="B26" t="s">
        <v>93</v>
      </c>
      <c r="C26" s="2">
        <v>44848</v>
      </c>
    </row>
    <row r="27" spans="1:3" x14ac:dyDescent="0.35">
      <c r="A27" t="s">
        <v>75</v>
      </c>
      <c r="B27" t="s">
        <v>76</v>
      </c>
      <c r="C27" s="2">
        <v>44848</v>
      </c>
    </row>
    <row r="28" spans="1:3" x14ac:dyDescent="0.35">
      <c r="A28" t="s">
        <v>95</v>
      </c>
      <c r="B28" t="s">
        <v>37</v>
      </c>
      <c r="C28" s="2">
        <v>44848</v>
      </c>
    </row>
    <row r="29" spans="1:3" x14ac:dyDescent="0.35">
      <c r="A29" t="s">
        <v>34</v>
      </c>
      <c r="B29" t="s">
        <v>35</v>
      </c>
      <c r="C29" s="2">
        <v>44848</v>
      </c>
    </row>
    <row r="30" spans="1:3" x14ac:dyDescent="0.35">
      <c r="A30" t="s">
        <v>97</v>
      </c>
      <c r="B30" t="s">
        <v>96</v>
      </c>
      <c r="C30" s="2">
        <v>44848</v>
      </c>
    </row>
    <row r="31" spans="1:3" x14ac:dyDescent="0.35">
      <c r="A31" t="s">
        <v>74</v>
      </c>
      <c r="B31" t="s">
        <v>73</v>
      </c>
      <c r="C31" s="2">
        <v>44848</v>
      </c>
    </row>
    <row r="32" spans="1:3" x14ac:dyDescent="0.35">
      <c r="A32" t="s">
        <v>16</v>
      </c>
      <c r="B32" t="s">
        <v>98</v>
      </c>
      <c r="C32" s="2">
        <v>44848</v>
      </c>
    </row>
    <row r="33" spans="1:16" x14ac:dyDescent="0.35">
      <c r="A33" t="s">
        <v>31</v>
      </c>
      <c r="B33" t="s">
        <v>30</v>
      </c>
      <c r="C33" s="2">
        <v>44848</v>
      </c>
    </row>
    <row r="34" spans="1:16" x14ac:dyDescent="0.35">
      <c r="A34" t="s">
        <v>81</v>
      </c>
      <c r="B34" t="s">
        <v>55</v>
      </c>
      <c r="C34" s="2">
        <v>44848</v>
      </c>
    </row>
    <row r="35" spans="1:16" x14ac:dyDescent="0.35">
      <c r="A35" t="s">
        <v>99</v>
      </c>
      <c r="B35" t="s">
        <v>100</v>
      </c>
      <c r="C35" s="2">
        <v>44848</v>
      </c>
      <c r="P35">
        <v>2</v>
      </c>
    </row>
    <row r="36" spans="1:16" x14ac:dyDescent="0.35">
      <c r="A36" t="s">
        <v>102</v>
      </c>
      <c r="B36" t="s">
        <v>101</v>
      </c>
      <c r="C36" s="2">
        <v>44848</v>
      </c>
    </row>
    <row r="37" spans="1:16" x14ac:dyDescent="0.35">
      <c r="A37" t="s">
        <v>103</v>
      </c>
      <c r="B37" t="s">
        <v>104</v>
      </c>
      <c r="C37" s="2">
        <v>44848</v>
      </c>
    </row>
    <row r="38" spans="1:16" x14ac:dyDescent="0.35">
      <c r="A38" t="s">
        <v>24</v>
      </c>
      <c r="B38" t="s">
        <v>19</v>
      </c>
      <c r="C38" s="2">
        <v>44848</v>
      </c>
    </row>
    <row r="39" spans="1:16" x14ac:dyDescent="0.35">
      <c r="A39" t="s">
        <v>105</v>
      </c>
      <c r="B39" t="s">
        <v>106</v>
      </c>
      <c r="C39" s="2">
        <v>44848</v>
      </c>
      <c r="P39">
        <v>2</v>
      </c>
    </row>
    <row r="40" spans="1:16" x14ac:dyDescent="0.35">
      <c r="A40" t="s">
        <v>107</v>
      </c>
      <c r="B40" t="s">
        <v>28</v>
      </c>
      <c r="C40" s="2">
        <v>44848</v>
      </c>
    </row>
    <row r="41" spans="1:16" x14ac:dyDescent="0.35">
      <c r="A41" t="s">
        <v>108</v>
      </c>
      <c r="B41" t="s">
        <v>109</v>
      </c>
      <c r="C41" s="2">
        <v>44848</v>
      </c>
    </row>
    <row r="42" spans="1:16" x14ac:dyDescent="0.35">
      <c r="A42" t="s">
        <v>111</v>
      </c>
      <c r="B42" t="s">
        <v>110</v>
      </c>
      <c r="C42" s="2">
        <v>44848</v>
      </c>
    </row>
    <row r="43" spans="1:16" x14ac:dyDescent="0.35">
      <c r="A43" t="s">
        <v>39</v>
      </c>
      <c r="B43" t="s">
        <v>44</v>
      </c>
      <c r="C43" s="2">
        <v>44848</v>
      </c>
    </row>
    <row r="44" spans="1:16" x14ac:dyDescent="0.35">
      <c r="A44" t="s">
        <v>39</v>
      </c>
      <c r="B44" t="s">
        <v>33</v>
      </c>
      <c r="C44" s="2">
        <v>44848</v>
      </c>
    </row>
    <row r="45" spans="1:16" x14ac:dyDescent="0.35">
      <c r="A45" t="s">
        <v>29</v>
      </c>
      <c r="B45" t="s">
        <v>28</v>
      </c>
      <c r="C45" s="2">
        <v>44848</v>
      </c>
    </row>
    <row r="46" spans="1:16" x14ac:dyDescent="0.35">
      <c r="A46" t="s">
        <v>26</v>
      </c>
      <c r="B46" t="s">
        <v>27</v>
      </c>
      <c r="C46" s="2">
        <v>44848</v>
      </c>
    </row>
    <row r="47" spans="1:16" x14ac:dyDescent="0.35">
      <c r="A47" t="s">
        <v>8</v>
      </c>
      <c r="B47" t="s">
        <v>9</v>
      </c>
      <c r="C47" s="2">
        <v>44848</v>
      </c>
    </row>
    <row r="48" spans="1:16" x14ac:dyDescent="0.35">
      <c r="A48" t="s">
        <v>14</v>
      </c>
      <c r="B48" t="s">
        <v>18</v>
      </c>
      <c r="C48" s="2">
        <v>44848</v>
      </c>
    </row>
    <row r="49" spans="1:3" x14ac:dyDescent="0.35">
      <c r="A49" t="s">
        <v>232</v>
      </c>
      <c r="B49" t="s">
        <v>15</v>
      </c>
      <c r="C49" s="2">
        <v>44848</v>
      </c>
    </row>
    <row r="50" spans="1:3" x14ac:dyDescent="0.35">
      <c r="A50" t="s">
        <v>112</v>
      </c>
      <c r="B50" t="s">
        <v>40</v>
      </c>
      <c r="C50" s="2">
        <v>44849</v>
      </c>
    </row>
    <row r="51" spans="1:3" x14ac:dyDescent="0.35">
      <c r="A51" t="s">
        <v>157</v>
      </c>
      <c r="B51" t="s">
        <v>158</v>
      </c>
      <c r="C51" s="2">
        <v>44849</v>
      </c>
    </row>
    <row r="52" spans="1:3" x14ac:dyDescent="0.35">
      <c r="A52" t="s">
        <v>160</v>
      </c>
      <c r="B52" t="s">
        <v>159</v>
      </c>
      <c r="C52" s="2">
        <v>44849</v>
      </c>
    </row>
    <row r="53" spans="1:3" x14ac:dyDescent="0.35">
      <c r="A53" t="s">
        <v>161</v>
      </c>
      <c r="B53" t="s">
        <v>162</v>
      </c>
      <c r="C53" s="2">
        <v>44849</v>
      </c>
    </row>
    <row r="54" spans="1:3" x14ac:dyDescent="0.35">
      <c r="A54" t="s">
        <v>163</v>
      </c>
      <c r="B54" t="s">
        <v>164</v>
      </c>
      <c r="C54" s="2">
        <v>44849</v>
      </c>
    </row>
    <row r="55" spans="1:3" x14ac:dyDescent="0.35">
      <c r="A55" t="s">
        <v>166</v>
      </c>
      <c r="B55" t="s">
        <v>165</v>
      </c>
      <c r="C55" s="2">
        <v>44849</v>
      </c>
    </row>
    <row r="56" spans="1:3" x14ac:dyDescent="0.35">
      <c r="A56" t="s">
        <v>167</v>
      </c>
      <c r="B56" t="s">
        <v>168</v>
      </c>
      <c r="C56" s="2">
        <v>44849</v>
      </c>
    </row>
    <row r="57" spans="1:3" x14ac:dyDescent="0.35">
      <c r="A57" t="s">
        <v>200</v>
      </c>
      <c r="B57" t="s">
        <v>125</v>
      </c>
      <c r="C57" s="2">
        <v>44869</v>
      </c>
    </row>
    <row r="58" spans="1:3" x14ac:dyDescent="0.35">
      <c r="A58" t="s">
        <v>202</v>
      </c>
      <c r="B58" t="s">
        <v>201</v>
      </c>
      <c r="C58" s="2">
        <v>44869</v>
      </c>
    </row>
    <row r="59" spans="1:3" x14ac:dyDescent="0.35">
      <c r="A59" t="s">
        <v>193</v>
      </c>
      <c r="B59" t="s">
        <v>194</v>
      </c>
      <c r="C59" s="2">
        <v>44869</v>
      </c>
    </row>
    <row r="60" spans="1:3" x14ac:dyDescent="0.35">
      <c r="A60" t="s">
        <v>195</v>
      </c>
      <c r="B60" t="s">
        <v>196</v>
      </c>
      <c r="C60" s="2">
        <v>44869</v>
      </c>
    </row>
    <row r="61" spans="1:3" x14ac:dyDescent="0.35">
      <c r="A61" t="s">
        <v>279</v>
      </c>
      <c r="B61" t="s">
        <v>187</v>
      </c>
      <c r="C61" s="2">
        <v>44869</v>
      </c>
    </row>
    <row r="62" spans="1:3" x14ac:dyDescent="0.35">
      <c r="A62" t="s">
        <v>230</v>
      </c>
      <c r="B62" t="s">
        <v>192</v>
      </c>
      <c r="C62" s="2">
        <v>44869</v>
      </c>
    </row>
    <row r="63" spans="1:3" x14ac:dyDescent="0.35">
      <c r="A63" t="s">
        <v>14</v>
      </c>
      <c r="B63" t="s">
        <v>231</v>
      </c>
      <c r="C63" s="2">
        <v>44897</v>
      </c>
    </row>
  </sheetData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31A5-C024-4CAC-B93C-10E2A10AEF2D}">
  <dimension ref="A1:Z31"/>
  <sheetViews>
    <sheetView topLeftCell="M1" workbookViewId="0">
      <selection activeCell="Z4" sqref="Z4"/>
    </sheetView>
  </sheetViews>
  <sheetFormatPr defaultRowHeight="14.5" x14ac:dyDescent="0.35"/>
  <cols>
    <col min="1" max="1" width="19.90625" bestFit="1" customWidth="1"/>
    <col min="4" max="4" width="10.453125" bestFit="1" customWidth="1"/>
    <col min="6" max="6" width="10.453125" bestFit="1" customWidth="1"/>
    <col min="8" max="8" width="9.453125" bestFit="1" customWidth="1"/>
    <col min="10" max="10" width="9.453125" bestFit="1" customWidth="1"/>
    <col min="12" max="12" width="9.453125" bestFit="1" customWidth="1"/>
    <col min="14" max="14" width="9.453125" bestFit="1" customWidth="1"/>
  </cols>
  <sheetData>
    <row r="1" spans="1:26" x14ac:dyDescent="0.35">
      <c r="A1" s="1"/>
      <c r="B1" s="1"/>
      <c r="C1" s="1"/>
      <c r="D1" s="3">
        <v>44848</v>
      </c>
      <c r="E1" s="1"/>
      <c r="F1" s="3">
        <v>44849</v>
      </c>
      <c r="G1" s="1"/>
      <c r="H1" s="3">
        <v>44870</v>
      </c>
      <c r="I1" s="1"/>
      <c r="J1" s="3">
        <v>44871</v>
      </c>
      <c r="K1" s="1"/>
      <c r="L1" s="3">
        <v>44897</v>
      </c>
      <c r="M1" s="1"/>
      <c r="N1" s="3">
        <v>44898</v>
      </c>
      <c r="O1" s="1"/>
      <c r="P1" s="3">
        <v>44932</v>
      </c>
      <c r="Q1" s="1"/>
      <c r="R1" s="3">
        <v>44933</v>
      </c>
      <c r="S1" s="1"/>
      <c r="T1" s="3">
        <v>44960</v>
      </c>
      <c r="U1" s="1"/>
      <c r="V1" s="3">
        <v>44961</v>
      </c>
      <c r="W1" s="3">
        <v>44988</v>
      </c>
      <c r="X1" s="3">
        <v>44989</v>
      </c>
      <c r="Y1" s="1"/>
      <c r="Z1" s="1"/>
    </row>
    <row r="2" spans="1:26" x14ac:dyDescent="0.35">
      <c r="A2" s="1" t="s">
        <v>0</v>
      </c>
      <c r="B2" s="1" t="s">
        <v>1</v>
      </c>
      <c r="C2" s="1"/>
      <c r="D2" s="1" t="s">
        <v>4</v>
      </c>
      <c r="E2" s="1"/>
      <c r="F2" s="1" t="s">
        <v>4</v>
      </c>
      <c r="G2" s="1"/>
      <c r="H2" s="1" t="s">
        <v>4</v>
      </c>
      <c r="I2" s="1"/>
      <c r="J2" s="1" t="s">
        <v>4</v>
      </c>
      <c r="K2" s="1"/>
      <c r="L2" s="1" t="s">
        <v>4</v>
      </c>
      <c r="M2" s="1"/>
      <c r="N2" s="1" t="s">
        <v>4</v>
      </c>
      <c r="O2" s="1"/>
      <c r="P2" s="1" t="s">
        <v>4</v>
      </c>
      <c r="Q2" s="1"/>
      <c r="R2" s="1" t="s">
        <v>4</v>
      </c>
      <c r="S2" s="1"/>
      <c r="T2" s="1" t="s">
        <v>4</v>
      </c>
      <c r="U2" s="1"/>
      <c r="V2" s="1" t="s">
        <v>4</v>
      </c>
      <c r="W2" s="1" t="s">
        <v>4</v>
      </c>
      <c r="X2" s="1" t="s">
        <v>4</v>
      </c>
      <c r="Y2" s="1"/>
      <c r="Z2" s="1" t="s">
        <v>5</v>
      </c>
    </row>
    <row r="3" spans="1:26" x14ac:dyDescent="0.35">
      <c r="A3" t="s">
        <v>70</v>
      </c>
      <c r="B3" t="s">
        <v>12</v>
      </c>
      <c r="D3">
        <v>10</v>
      </c>
      <c r="F3">
        <v>9</v>
      </c>
      <c r="Z3">
        <f>SUM(D3+F3+H3+J3+L3+N3+P3+R3+T3+V3++W3+X3)</f>
        <v>19</v>
      </c>
    </row>
    <row r="4" spans="1:26" x14ac:dyDescent="0.35">
      <c r="A4" t="s">
        <v>47</v>
      </c>
      <c r="B4" t="s">
        <v>48</v>
      </c>
      <c r="D4">
        <v>9</v>
      </c>
      <c r="F4">
        <v>10</v>
      </c>
      <c r="H4">
        <v>10</v>
      </c>
      <c r="J4">
        <v>10</v>
      </c>
      <c r="L4">
        <v>10</v>
      </c>
      <c r="N4">
        <v>9</v>
      </c>
      <c r="P4">
        <v>10</v>
      </c>
      <c r="R4">
        <v>10</v>
      </c>
      <c r="T4" t="s">
        <v>10</v>
      </c>
      <c r="V4">
        <v>10</v>
      </c>
      <c r="Z4">
        <f>SUM(D4+F4+H4+J4+L4+N4+P4+R4+V4+W4+X4)</f>
        <v>88</v>
      </c>
    </row>
    <row r="5" spans="1:26" x14ac:dyDescent="0.35">
      <c r="A5" t="s">
        <v>72</v>
      </c>
      <c r="B5" t="s">
        <v>71</v>
      </c>
      <c r="D5">
        <v>8</v>
      </c>
      <c r="J5">
        <v>9</v>
      </c>
      <c r="L5" t="s">
        <v>10</v>
      </c>
      <c r="P5">
        <v>9</v>
      </c>
      <c r="Z5">
        <f>SUM(D5+F5+H5+J5+N5+P5+R5+T5+V5+W5+X5)</f>
        <v>26</v>
      </c>
    </row>
    <row r="6" spans="1:26" x14ac:dyDescent="0.35">
      <c r="A6" t="s">
        <v>46</v>
      </c>
      <c r="B6" t="s">
        <v>45</v>
      </c>
      <c r="D6">
        <v>7</v>
      </c>
      <c r="F6">
        <v>8</v>
      </c>
      <c r="H6">
        <v>9</v>
      </c>
      <c r="J6">
        <v>8</v>
      </c>
      <c r="L6">
        <v>9</v>
      </c>
      <c r="N6">
        <v>8</v>
      </c>
      <c r="P6">
        <v>8</v>
      </c>
      <c r="R6">
        <v>8</v>
      </c>
      <c r="T6">
        <v>10</v>
      </c>
      <c r="V6">
        <v>9</v>
      </c>
      <c r="Z6">
        <f>SUM(D6+F6+H6+J6+L6+N6+P6+R6+T6+V6+W6+X6)</f>
        <v>84</v>
      </c>
    </row>
    <row r="7" spans="1:26" x14ac:dyDescent="0.35">
      <c r="A7" t="s">
        <v>74</v>
      </c>
      <c r="B7" t="s">
        <v>73</v>
      </c>
      <c r="D7">
        <v>6</v>
      </c>
      <c r="F7">
        <v>7</v>
      </c>
      <c r="H7">
        <v>8</v>
      </c>
      <c r="J7">
        <v>7</v>
      </c>
      <c r="L7">
        <v>8</v>
      </c>
      <c r="N7">
        <v>7</v>
      </c>
      <c r="P7" t="s">
        <v>10</v>
      </c>
      <c r="R7">
        <v>9</v>
      </c>
      <c r="T7">
        <v>9</v>
      </c>
      <c r="V7">
        <v>8</v>
      </c>
      <c r="Z7">
        <f>SUM(D7+F7+H7+J7+L7+N7+R7+T7+V7+W7+X7)</f>
        <v>69</v>
      </c>
    </row>
    <row r="8" spans="1:26" x14ac:dyDescent="0.35">
      <c r="A8" t="s">
        <v>75</v>
      </c>
      <c r="B8" t="s">
        <v>76</v>
      </c>
      <c r="D8">
        <v>5</v>
      </c>
      <c r="J8">
        <v>2</v>
      </c>
      <c r="L8">
        <v>2</v>
      </c>
      <c r="P8">
        <v>2</v>
      </c>
      <c r="Z8">
        <f>SUM(D8+H8+J8+L8+N8+P8+R8+T8+V8+W8+X8)</f>
        <v>11</v>
      </c>
    </row>
    <row r="9" spans="1:26" x14ac:dyDescent="0.35">
      <c r="A9" t="s">
        <v>84</v>
      </c>
      <c r="B9" t="s">
        <v>77</v>
      </c>
      <c r="D9">
        <v>2</v>
      </c>
      <c r="F9">
        <v>2</v>
      </c>
      <c r="J9">
        <v>2</v>
      </c>
      <c r="N9">
        <v>2</v>
      </c>
      <c r="Z9">
        <f>SUM(D9+H9+J9+L9+N9+P9+R9+T9+V9+W9+X9)</f>
        <v>6</v>
      </c>
    </row>
    <row r="10" spans="1:26" x14ac:dyDescent="0.35">
      <c r="A10" t="s">
        <v>59</v>
      </c>
      <c r="B10" t="s">
        <v>78</v>
      </c>
      <c r="D10">
        <v>2</v>
      </c>
      <c r="F10">
        <v>2</v>
      </c>
      <c r="H10">
        <v>6</v>
      </c>
      <c r="J10">
        <v>2</v>
      </c>
      <c r="L10">
        <v>2</v>
      </c>
      <c r="N10">
        <v>2</v>
      </c>
      <c r="P10">
        <v>2</v>
      </c>
      <c r="R10">
        <v>2</v>
      </c>
      <c r="T10">
        <v>2</v>
      </c>
      <c r="Z10">
        <f>SUM(D10+F10+H10+J10+L10+N10+P10+R10+T10+V10+W10+X10)</f>
        <v>22</v>
      </c>
    </row>
    <row r="11" spans="1:26" x14ac:dyDescent="0.35">
      <c r="A11" t="s">
        <v>59</v>
      </c>
      <c r="B11" t="s">
        <v>79</v>
      </c>
      <c r="D11">
        <v>2</v>
      </c>
      <c r="F11">
        <v>2</v>
      </c>
      <c r="Z11">
        <f>SUM(D11+F11+H11+J11+L11+N11+P11+R11+T11+V11+W11+X11)</f>
        <v>4</v>
      </c>
    </row>
    <row r="12" spans="1:26" x14ac:dyDescent="0.35">
      <c r="A12" t="s">
        <v>83</v>
      </c>
      <c r="B12" t="s">
        <v>68</v>
      </c>
      <c r="D12" t="s">
        <v>10</v>
      </c>
      <c r="F12" t="s">
        <v>10</v>
      </c>
      <c r="H12" t="s">
        <v>10</v>
      </c>
      <c r="J12">
        <v>2</v>
      </c>
      <c r="R12">
        <v>2</v>
      </c>
      <c r="T12">
        <v>5</v>
      </c>
      <c r="Z12">
        <f>SUM(L12+N12+P12+R12+T12+V12+W12+X12)</f>
        <v>7</v>
      </c>
    </row>
    <row r="13" spans="1:26" x14ac:dyDescent="0.35">
      <c r="A13" t="s">
        <v>82</v>
      </c>
      <c r="B13" t="s">
        <v>80</v>
      </c>
      <c r="D13" t="s">
        <v>10</v>
      </c>
      <c r="F13">
        <v>6</v>
      </c>
      <c r="H13" t="s">
        <v>10</v>
      </c>
      <c r="J13" t="s">
        <v>10</v>
      </c>
      <c r="Z13">
        <f>SUM(F13+L13+N13+P13+R13+T13+V13+W13+X13)</f>
        <v>6</v>
      </c>
    </row>
    <row r="14" spans="1:26" x14ac:dyDescent="0.35">
      <c r="A14" t="s">
        <v>81</v>
      </c>
      <c r="B14" t="s">
        <v>55</v>
      </c>
      <c r="D14" t="s">
        <v>10</v>
      </c>
      <c r="F14" t="s">
        <v>10</v>
      </c>
      <c r="H14">
        <v>7</v>
      </c>
      <c r="J14">
        <v>6</v>
      </c>
      <c r="L14">
        <v>5</v>
      </c>
      <c r="N14" t="s">
        <v>10</v>
      </c>
      <c r="P14" t="s">
        <v>10</v>
      </c>
      <c r="R14">
        <v>6</v>
      </c>
      <c r="T14">
        <v>6</v>
      </c>
      <c r="V14">
        <v>6</v>
      </c>
      <c r="Z14">
        <f>SUM(H14+J14+L14+R14+T14+W14+V14)</f>
        <v>36</v>
      </c>
    </row>
    <row r="15" spans="1:26" x14ac:dyDescent="0.35">
      <c r="A15" t="s">
        <v>169</v>
      </c>
      <c r="B15" t="s">
        <v>106</v>
      </c>
      <c r="F15">
        <v>5</v>
      </c>
      <c r="N15">
        <v>2</v>
      </c>
      <c r="R15">
        <v>2</v>
      </c>
      <c r="V15">
        <v>5</v>
      </c>
      <c r="Z15">
        <f t="shared" ref="Z15:Z16" si="0">SUM(D15+F15+H15+J15+L15+N15+P15+R15+T15+V15+X15)</f>
        <v>14</v>
      </c>
    </row>
    <row r="16" spans="1:26" x14ac:dyDescent="0.35">
      <c r="A16" t="s">
        <v>185</v>
      </c>
      <c r="B16" t="s">
        <v>106</v>
      </c>
      <c r="J16">
        <v>5</v>
      </c>
      <c r="Z16">
        <f t="shared" si="0"/>
        <v>5</v>
      </c>
    </row>
    <row r="17" spans="1:26" x14ac:dyDescent="0.35">
      <c r="A17" t="s">
        <v>186</v>
      </c>
      <c r="B17" t="s">
        <v>187</v>
      </c>
      <c r="J17" t="s">
        <v>10</v>
      </c>
      <c r="N17">
        <v>10</v>
      </c>
      <c r="Z17">
        <f>SUM(D17+F17+H17++L17+N17+P17+R17+T17+V17+W17+X17)</f>
        <v>10</v>
      </c>
    </row>
    <row r="18" spans="1:26" x14ac:dyDescent="0.35">
      <c r="A18" t="s">
        <v>188</v>
      </c>
      <c r="B18" t="s">
        <v>189</v>
      </c>
      <c r="J18" t="s">
        <v>10</v>
      </c>
      <c r="Z18">
        <f>SUM(D18+F18+H18+L18+N18+P18+R18+T18+V18+W18+X18)</f>
        <v>0</v>
      </c>
    </row>
    <row r="19" spans="1:26" x14ac:dyDescent="0.35">
      <c r="A19" t="s">
        <v>83</v>
      </c>
      <c r="B19" t="s">
        <v>86</v>
      </c>
      <c r="L19">
        <v>7</v>
      </c>
      <c r="P19">
        <v>6</v>
      </c>
      <c r="R19">
        <v>5</v>
      </c>
      <c r="T19">
        <v>8</v>
      </c>
      <c r="Z19">
        <f>SUM(D19+F19+H19+J19+L19+N19+P19+R19+T19+V19+W19+X19)</f>
        <v>26</v>
      </c>
    </row>
    <row r="20" spans="1:26" x14ac:dyDescent="0.35">
      <c r="A20" t="s">
        <v>234</v>
      </c>
      <c r="B20" t="s">
        <v>233</v>
      </c>
      <c r="L20">
        <v>6</v>
      </c>
      <c r="V20">
        <v>2</v>
      </c>
    </row>
    <row r="21" spans="1:26" x14ac:dyDescent="0.35">
      <c r="A21" t="s">
        <v>235</v>
      </c>
      <c r="B21" t="s">
        <v>236</v>
      </c>
      <c r="L21">
        <v>2</v>
      </c>
      <c r="N21">
        <v>2</v>
      </c>
      <c r="R21">
        <v>2</v>
      </c>
      <c r="V21">
        <v>2</v>
      </c>
    </row>
    <row r="22" spans="1:26" x14ac:dyDescent="0.35">
      <c r="A22" t="s">
        <v>82</v>
      </c>
      <c r="B22" t="s">
        <v>237</v>
      </c>
      <c r="L22" t="s">
        <v>10</v>
      </c>
      <c r="N22">
        <v>2</v>
      </c>
      <c r="P22" t="s">
        <v>10</v>
      </c>
      <c r="R22">
        <v>2</v>
      </c>
    </row>
    <row r="23" spans="1:26" x14ac:dyDescent="0.35">
      <c r="A23" t="s">
        <v>82</v>
      </c>
      <c r="B23" t="s">
        <v>30</v>
      </c>
      <c r="N23">
        <v>6</v>
      </c>
      <c r="T23">
        <v>2</v>
      </c>
      <c r="V23">
        <v>7</v>
      </c>
    </row>
    <row r="24" spans="1:26" x14ac:dyDescent="0.35">
      <c r="A24" t="s">
        <v>266</v>
      </c>
      <c r="B24" t="s">
        <v>255</v>
      </c>
      <c r="N24">
        <v>5</v>
      </c>
    </row>
    <row r="25" spans="1:26" x14ac:dyDescent="0.35">
      <c r="A25" t="s">
        <v>267</v>
      </c>
      <c r="B25" t="s">
        <v>268</v>
      </c>
      <c r="N25">
        <v>2</v>
      </c>
    </row>
    <row r="26" spans="1:26" x14ac:dyDescent="0.35">
      <c r="A26" t="s">
        <v>284</v>
      </c>
      <c r="B26" t="s">
        <v>30</v>
      </c>
      <c r="P26">
        <v>7</v>
      </c>
    </row>
    <row r="27" spans="1:26" x14ac:dyDescent="0.35">
      <c r="A27" t="s">
        <v>285</v>
      </c>
      <c r="B27" t="s">
        <v>286</v>
      </c>
      <c r="P27">
        <v>5</v>
      </c>
      <c r="T27">
        <v>7</v>
      </c>
    </row>
    <row r="28" spans="1:26" x14ac:dyDescent="0.35">
      <c r="A28" t="s">
        <v>287</v>
      </c>
      <c r="B28" t="s">
        <v>288</v>
      </c>
      <c r="P28">
        <v>2</v>
      </c>
      <c r="R28" t="s">
        <v>10</v>
      </c>
      <c r="T28">
        <v>2</v>
      </c>
      <c r="V28">
        <v>2</v>
      </c>
    </row>
    <row r="29" spans="1:26" x14ac:dyDescent="0.35">
      <c r="A29" t="s">
        <v>267</v>
      </c>
      <c r="B29" t="s">
        <v>304</v>
      </c>
      <c r="R29">
        <v>7</v>
      </c>
    </row>
    <row r="30" spans="1:26" x14ac:dyDescent="0.35">
      <c r="A30" t="s">
        <v>82</v>
      </c>
      <c r="B30" t="s">
        <v>77</v>
      </c>
      <c r="R30" t="s">
        <v>10</v>
      </c>
    </row>
    <row r="31" spans="1:26" x14ac:dyDescent="0.35">
      <c r="A31" t="s">
        <v>329</v>
      </c>
      <c r="B31" t="s">
        <v>330</v>
      </c>
      <c r="V31">
        <v>2</v>
      </c>
    </row>
  </sheetData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0B56C-65BA-4803-9D4F-88F2400FC1BA}">
  <dimension ref="A1:BI118"/>
  <sheetViews>
    <sheetView tabSelected="1" topLeftCell="AR49" workbookViewId="0">
      <selection activeCell="BF61" sqref="BF61"/>
    </sheetView>
  </sheetViews>
  <sheetFormatPr defaultRowHeight="14.5" x14ac:dyDescent="0.35"/>
  <cols>
    <col min="1" max="1" width="19.36328125" bestFit="1" customWidth="1"/>
    <col min="3" max="3" width="10.453125" bestFit="1" customWidth="1"/>
    <col min="8" max="8" width="10.453125" bestFit="1" customWidth="1"/>
    <col min="13" max="13" width="9.453125" bestFit="1" customWidth="1"/>
    <col min="18" max="18" width="9.453125" bestFit="1" customWidth="1"/>
    <col min="28" max="28" width="9.453125" bestFit="1" customWidth="1"/>
  </cols>
  <sheetData>
    <row r="1" spans="1:61" x14ac:dyDescent="0.35">
      <c r="A1" s="1"/>
      <c r="B1" s="1"/>
      <c r="C1" s="3">
        <v>44848</v>
      </c>
      <c r="D1" s="1"/>
      <c r="E1" s="1"/>
      <c r="F1" s="1"/>
      <c r="G1" s="1"/>
      <c r="H1" s="3">
        <v>44849</v>
      </c>
      <c r="I1" s="1"/>
      <c r="J1" s="1"/>
      <c r="K1" s="1"/>
      <c r="M1" s="3">
        <v>44869</v>
      </c>
      <c r="R1" s="3">
        <v>44870</v>
      </c>
      <c r="W1" s="4">
        <v>44897</v>
      </c>
      <c r="AB1" s="3">
        <v>44898</v>
      </c>
      <c r="AG1" s="3">
        <v>44932</v>
      </c>
      <c r="AL1" s="3">
        <v>44933</v>
      </c>
      <c r="AQ1" s="3">
        <v>44960</v>
      </c>
      <c r="AV1" s="3">
        <v>44961</v>
      </c>
      <c r="BA1" s="3">
        <v>44988</v>
      </c>
      <c r="BF1" s="1" t="s">
        <v>275</v>
      </c>
    </row>
    <row r="2" spans="1:61" x14ac:dyDescent="0.35">
      <c r="A2" s="1" t="s">
        <v>0</v>
      </c>
      <c r="B2" s="1" t="s">
        <v>1</v>
      </c>
      <c r="C2" s="1" t="s">
        <v>114</v>
      </c>
      <c r="D2" s="1" t="s">
        <v>115</v>
      </c>
      <c r="E2" s="1" t="s">
        <v>117</v>
      </c>
      <c r="F2" s="1" t="s">
        <v>129</v>
      </c>
      <c r="G2" s="1"/>
      <c r="H2" s="1" t="s">
        <v>114</v>
      </c>
      <c r="I2" s="1" t="s">
        <v>115</v>
      </c>
      <c r="J2" s="1" t="s">
        <v>117</v>
      </c>
      <c r="K2" s="1" t="s">
        <v>130</v>
      </c>
      <c r="M2" s="1" t="s">
        <v>114</v>
      </c>
      <c r="N2" s="1" t="s">
        <v>115</v>
      </c>
      <c r="O2" s="1" t="s">
        <v>117</v>
      </c>
      <c r="P2" s="1" t="s">
        <v>130</v>
      </c>
      <c r="R2" s="1" t="s">
        <v>114</v>
      </c>
      <c r="S2" s="1" t="s">
        <v>115</v>
      </c>
      <c r="T2" s="1" t="s">
        <v>117</v>
      </c>
      <c r="U2" s="1" t="s">
        <v>130</v>
      </c>
      <c r="W2" s="1" t="s">
        <v>114</v>
      </c>
      <c r="X2" s="1" t="s">
        <v>115</v>
      </c>
      <c r="Y2" s="1" t="s">
        <v>117</v>
      </c>
      <c r="Z2" s="1" t="s">
        <v>129</v>
      </c>
      <c r="AB2" s="1" t="s">
        <v>114</v>
      </c>
      <c r="AC2" s="1" t="s">
        <v>115</v>
      </c>
      <c r="AD2" s="1" t="s">
        <v>117</v>
      </c>
      <c r="AE2" s="1" t="s">
        <v>129</v>
      </c>
      <c r="AG2" s="1" t="s">
        <v>114</v>
      </c>
      <c r="AH2" s="1" t="s">
        <v>115</v>
      </c>
      <c r="AI2" s="1" t="s">
        <v>117</v>
      </c>
      <c r="AJ2" s="1" t="s">
        <v>129</v>
      </c>
      <c r="AL2" s="1" t="s">
        <v>114</v>
      </c>
      <c r="AM2" s="1" t="s">
        <v>115</v>
      </c>
      <c r="AN2" s="1" t="s">
        <v>117</v>
      </c>
      <c r="AO2" s="1" t="s">
        <v>129</v>
      </c>
      <c r="AQ2" s="1" t="s">
        <v>114</v>
      </c>
      <c r="AR2" s="1" t="s">
        <v>115</v>
      </c>
      <c r="AS2" s="1" t="s">
        <v>117</v>
      </c>
      <c r="AT2" s="1" t="s">
        <v>129</v>
      </c>
      <c r="AV2" s="1" t="s">
        <v>114</v>
      </c>
      <c r="AW2" s="1" t="s">
        <v>115</v>
      </c>
      <c r="AX2" s="1" t="s">
        <v>117</v>
      </c>
      <c r="AY2" s="1" t="s">
        <v>129</v>
      </c>
      <c r="BA2" s="1" t="s">
        <v>114</v>
      </c>
      <c r="BB2" s="1" t="s">
        <v>115</v>
      </c>
      <c r="BC2" s="1" t="s">
        <v>117</v>
      </c>
      <c r="BD2" s="1" t="s">
        <v>129</v>
      </c>
      <c r="BF2" s="1" t="s">
        <v>280</v>
      </c>
      <c r="BG2" s="1" t="s">
        <v>281</v>
      </c>
      <c r="BH2" s="1" t="s">
        <v>282</v>
      </c>
      <c r="BI2" s="1" t="s">
        <v>283</v>
      </c>
    </row>
    <row r="3" spans="1:61" x14ac:dyDescent="0.35">
      <c r="A3" t="s">
        <v>22</v>
      </c>
      <c r="B3" t="s">
        <v>18</v>
      </c>
      <c r="C3">
        <v>10</v>
      </c>
      <c r="H3">
        <v>10</v>
      </c>
      <c r="W3">
        <v>9</v>
      </c>
      <c r="AB3">
        <v>9</v>
      </c>
      <c r="AG3">
        <v>9</v>
      </c>
      <c r="AL3">
        <v>9</v>
      </c>
      <c r="BF3">
        <f t="shared" ref="BF3:BF34" si="0">SUM(C3+H3+M3+R3+W3+AB3+AG3+AL3+AQ3+AV3+BA3)</f>
        <v>56</v>
      </c>
      <c r="BG3">
        <f t="shared" ref="BG3:BG23" si="1">SUM(D3+I3+N3+S3+X3+AC3+AH3+AM3+AR3+AW3+BB3)</f>
        <v>0</v>
      </c>
      <c r="BH3">
        <f>SUM(E3+J3+O3+T3+Y3+AD3+AI3+AN3+AS3+AX3+BC3)</f>
        <v>0</v>
      </c>
      <c r="BI3">
        <f>SUM(F3+K3+P3+U3+Z3+AE3+AJ3+AO3+AT3+AY3+BD3)</f>
        <v>0</v>
      </c>
    </row>
    <row r="4" spans="1:61" x14ac:dyDescent="0.35">
      <c r="A4" t="s">
        <v>24</v>
      </c>
      <c r="B4" t="s">
        <v>19</v>
      </c>
      <c r="C4">
        <v>9</v>
      </c>
      <c r="H4">
        <v>8</v>
      </c>
      <c r="M4">
        <v>7</v>
      </c>
      <c r="U4" t="s">
        <v>10</v>
      </c>
      <c r="Z4" t="s">
        <v>10</v>
      </c>
      <c r="AB4">
        <v>7</v>
      </c>
      <c r="AO4" t="s">
        <v>10</v>
      </c>
      <c r="AR4">
        <v>9</v>
      </c>
      <c r="AX4">
        <v>10</v>
      </c>
      <c r="BF4">
        <f t="shared" si="0"/>
        <v>31</v>
      </c>
      <c r="BG4">
        <f t="shared" si="1"/>
        <v>9</v>
      </c>
      <c r="BH4">
        <f t="shared" ref="BH4:BH35" si="2">SUM(E4+J4+O4+T4+Y4+AD4+AI4+AN4+AS4+AX4+BC4)</f>
        <v>10</v>
      </c>
      <c r="BI4">
        <f>SUM(F4+K4+P4+AE4+AJ4+AT4+AY4+BD4)</f>
        <v>0</v>
      </c>
    </row>
    <row r="5" spans="1:61" x14ac:dyDescent="0.35">
      <c r="A5" t="s">
        <v>50</v>
      </c>
      <c r="B5" t="s">
        <v>49</v>
      </c>
      <c r="C5">
        <v>8</v>
      </c>
      <c r="H5">
        <v>9</v>
      </c>
      <c r="R5">
        <v>8</v>
      </c>
      <c r="BF5">
        <f t="shared" si="0"/>
        <v>25</v>
      </c>
      <c r="BG5">
        <f t="shared" si="1"/>
        <v>0</v>
      </c>
      <c r="BH5">
        <f t="shared" si="2"/>
        <v>0</v>
      </c>
      <c r="BI5">
        <f>SUM(F5+K5+P5+U5+Z5+AE5+AJ5+AO5+AT5+AY5+BD5)</f>
        <v>0</v>
      </c>
    </row>
    <row r="6" spans="1:61" x14ac:dyDescent="0.35">
      <c r="A6" t="s">
        <v>119</v>
      </c>
      <c r="B6" t="s">
        <v>131</v>
      </c>
      <c r="D6">
        <v>10</v>
      </c>
      <c r="W6">
        <v>8</v>
      </c>
      <c r="BF6">
        <f t="shared" si="0"/>
        <v>8</v>
      </c>
      <c r="BG6">
        <f t="shared" si="1"/>
        <v>10</v>
      </c>
      <c r="BH6">
        <f t="shared" si="2"/>
        <v>0</v>
      </c>
      <c r="BI6">
        <f>SUM(F6+K6+P6+U6+Z6+AE6+AJ6+AO6+AT6+AY6+BD6)</f>
        <v>0</v>
      </c>
    </row>
    <row r="7" spans="1:61" x14ac:dyDescent="0.35">
      <c r="A7" t="s">
        <v>132</v>
      </c>
      <c r="B7" t="s">
        <v>133</v>
      </c>
      <c r="D7">
        <v>9</v>
      </c>
      <c r="U7">
        <v>9</v>
      </c>
      <c r="BF7">
        <f t="shared" si="0"/>
        <v>0</v>
      </c>
      <c r="BG7">
        <f t="shared" si="1"/>
        <v>9</v>
      </c>
      <c r="BH7">
        <f t="shared" si="2"/>
        <v>0</v>
      </c>
      <c r="BI7">
        <f>SUM(F7+K7+P7+U7+Z7+AE7+AJ7+AO7+AT7+AY7+BD7)</f>
        <v>9</v>
      </c>
    </row>
    <row r="8" spans="1:61" x14ac:dyDescent="0.35">
      <c r="A8" t="s">
        <v>38</v>
      </c>
      <c r="B8" t="s">
        <v>134</v>
      </c>
      <c r="D8">
        <v>8</v>
      </c>
      <c r="BF8">
        <f t="shared" si="0"/>
        <v>0</v>
      </c>
      <c r="BG8">
        <f t="shared" si="1"/>
        <v>8</v>
      </c>
      <c r="BH8">
        <f t="shared" si="2"/>
        <v>0</v>
      </c>
      <c r="BI8">
        <f>SUM(F8+K8+P8+U8+Z8+AE8+AJ8+AO8+AT8+AY8+BD8)</f>
        <v>0</v>
      </c>
    </row>
    <row r="9" spans="1:61" x14ac:dyDescent="0.35">
      <c r="A9" t="s">
        <v>16</v>
      </c>
      <c r="B9" t="s">
        <v>17</v>
      </c>
      <c r="D9">
        <v>7</v>
      </c>
      <c r="J9">
        <v>6</v>
      </c>
      <c r="N9">
        <v>8</v>
      </c>
      <c r="T9">
        <v>5</v>
      </c>
      <c r="X9">
        <v>8</v>
      </c>
      <c r="AC9">
        <v>10</v>
      </c>
      <c r="AJ9" t="s">
        <v>10</v>
      </c>
      <c r="AN9">
        <v>10</v>
      </c>
      <c r="AR9">
        <v>8</v>
      </c>
      <c r="AW9">
        <v>8</v>
      </c>
      <c r="BF9">
        <f t="shared" si="0"/>
        <v>0</v>
      </c>
      <c r="BG9">
        <f t="shared" si="1"/>
        <v>49</v>
      </c>
      <c r="BH9">
        <f t="shared" si="2"/>
        <v>21</v>
      </c>
      <c r="BI9">
        <f>SUM(F9+K9+P9+U9+Z9+AE9+AO9+AT9+AY9+BD9)</f>
        <v>0</v>
      </c>
    </row>
    <row r="10" spans="1:61" x14ac:dyDescent="0.35">
      <c r="A10" t="s">
        <v>50</v>
      </c>
      <c r="B10" t="s">
        <v>118</v>
      </c>
      <c r="E10">
        <v>10</v>
      </c>
      <c r="K10" t="s">
        <v>10</v>
      </c>
      <c r="U10">
        <v>2</v>
      </c>
      <c r="BF10">
        <f t="shared" si="0"/>
        <v>0</v>
      </c>
      <c r="BG10">
        <f t="shared" si="1"/>
        <v>0</v>
      </c>
      <c r="BH10">
        <f t="shared" si="2"/>
        <v>10</v>
      </c>
      <c r="BI10">
        <f>SUM(F10+P10+U10+Z10+AE10+AJ10+AO10+AT10+AY10+BD10)</f>
        <v>2</v>
      </c>
    </row>
    <row r="11" spans="1:61" x14ac:dyDescent="0.35">
      <c r="A11" t="s">
        <v>6</v>
      </c>
      <c r="B11" t="s">
        <v>7</v>
      </c>
      <c r="E11">
        <v>9</v>
      </c>
      <c r="I11">
        <v>5</v>
      </c>
      <c r="BF11">
        <f t="shared" si="0"/>
        <v>0</v>
      </c>
      <c r="BG11">
        <f t="shared" si="1"/>
        <v>5</v>
      </c>
      <c r="BH11">
        <f t="shared" si="2"/>
        <v>9</v>
      </c>
      <c r="BI11">
        <f>SUM(F11+K11+P11+U11+Z11+AE11+AJ11+AO11+AT11+AY11+BD11)</f>
        <v>0</v>
      </c>
    </row>
    <row r="12" spans="1:61" x14ac:dyDescent="0.35">
      <c r="A12" t="s">
        <v>137</v>
      </c>
      <c r="B12" t="s">
        <v>96</v>
      </c>
      <c r="E12">
        <v>8</v>
      </c>
      <c r="P12">
        <v>9</v>
      </c>
      <c r="U12">
        <v>7</v>
      </c>
      <c r="BF12">
        <f t="shared" si="0"/>
        <v>0</v>
      </c>
      <c r="BG12">
        <f t="shared" si="1"/>
        <v>0</v>
      </c>
      <c r="BH12">
        <f t="shared" si="2"/>
        <v>8</v>
      </c>
      <c r="BI12">
        <f>SUM(F12+K12+P12+U12+Z12+AE12+AJ12+AO12+AT12+AY12+BD12)</f>
        <v>16</v>
      </c>
    </row>
    <row r="13" spans="1:61" x14ac:dyDescent="0.35">
      <c r="A13" t="s">
        <v>95</v>
      </c>
      <c r="B13" t="s">
        <v>37</v>
      </c>
      <c r="E13">
        <v>7</v>
      </c>
      <c r="I13">
        <v>2</v>
      </c>
      <c r="BF13">
        <f t="shared" si="0"/>
        <v>0</v>
      </c>
      <c r="BG13">
        <f t="shared" si="1"/>
        <v>2</v>
      </c>
      <c r="BH13">
        <f t="shared" si="2"/>
        <v>7</v>
      </c>
      <c r="BI13">
        <f>SUM(F13+K13+P13+U13+Z13+AE13+AJ13+AO13+AT13+AY13+BD13)</f>
        <v>0</v>
      </c>
    </row>
    <row r="14" spans="1:61" x14ac:dyDescent="0.35">
      <c r="A14" t="s">
        <v>111</v>
      </c>
      <c r="B14" t="s">
        <v>110</v>
      </c>
      <c r="E14">
        <v>6</v>
      </c>
      <c r="I14">
        <v>9</v>
      </c>
      <c r="U14" t="s">
        <v>10</v>
      </c>
      <c r="X14">
        <v>9</v>
      </c>
      <c r="AC14">
        <v>7</v>
      </c>
      <c r="AJ14">
        <v>7</v>
      </c>
      <c r="AO14">
        <v>8</v>
      </c>
      <c r="BF14">
        <f t="shared" si="0"/>
        <v>0</v>
      </c>
      <c r="BG14">
        <f t="shared" si="1"/>
        <v>25</v>
      </c>
      <c r="BH14">
        <f t="shared" si="2"/>
        <v>6</v>
      </c>
      <c r="BI14">
        <f>SUM(F14+K14+P14+Z14+AE14+AJ14+AO14+AT14+AY14+BD14)</f>
        <v>15</v>
      </c>
    </row>
    <row r="15" spans="1:61" x14ac:dyDescent="0.35">
      <c r="A15" t="s">
        <v>25</v>
      </c>
      <c r="B15" t="s">
        <v>136</v>
      </c>
      <c r="E15">
        <v>5</v>
      </c>
      <c r="I15">
        <v>7</v>
      </c>
      <c r="O15">
        <v>10</v>
      </c>
      <c r="T15">
        <v>10</v>
      </c>
      <c r="X15">
        <v>6</v>
      </c>
      <c r="AB15">
        <v>6</v>
      </c>
      <c r="AI15">
        <v>10</v>
      </c>
      <c r="AM15">
        <v>10</v>
      </c>
      <c r="AR15">
        <v>10</v>
      </c>
      <c r="AY15" t="s">
        <v>10</v>
      </c>
      <c r="BF15">
        <f t="shared" si="0"/>
        <v>6</v>
      </c>
      <c r="BG15">
        <f t="shared" si="1"/>
        <v>33</v>
      </c>
      <c r="BH15">
        <f t="shared" si="2"/>
        <v>35</v>
      </c>
      <c r="BI15">
        <f>SUM(F15+K15+P15+U15+Z15+AE15+AJ15+AO15+AT15+BD15)</f>
        <v>0</v>
      </c>
    </row>
    <row r="16" spans="1:61" x14ac:dyDescent="0.35">
      <c r="A16" t="s">
        <v>132</v>
      </c>
      <c r="B16" t="s">
        <v>135</v>
      </c>
      <c r="E16">
        <v>2</v>
      </c>
      <c r="T16">
        <v>2</v>
      </c>
      <c r="BF16">
        <f t="shared" si="0"/>
        <v>0</v>
      </c>
      <c r="BG16">
        <f t="shared" si="1"/>
        <v>0</v>
      </c>
      <c r="BH16">
        <f t="shared" si="2"/>
        <v>4</v>
      </c>
      <c r="BI16">
        <f t="shared" ref="BI15:BI21" si="3">SUM(F16+K16+P16+U16+Z16+AE16+AJ16+AO16+AT16+AY16+BD16)</f>
        <v>0</v>
      </c>
    </row>
    <row r="17" spans="1:61" x14ac:dyDescent="0.35">
      <c r="A17" t="s">
        <v>138</v>
      </c>
      <c r="B17" t="s">
        <v>139</v>
      </c>
      <c r="F17">
        <v>10</v>
      </c>
      <c r="T17">
        <v>7</v>
      </c>
      <c r="AC17">
        <v>9</v>
      </c>
      <c r="AN17">
        <v>2</v>
      </c>
      <c r="BF17">
        <f t="shared" si="0"/>
        <v>0</v>
      </c>
      <c r="BG17">
        <f t="shared" si="1"/>
        <v>9</v>
      </c>
      <c r="BH17">
        <f t="shared" si="2"/>
        <v>9</v>
      </c>
      <c r="BI17">
        <f t="shared" si="3"/>
        <v>10</v>
      </c>
    </row>
    <row r="18" spans="1:61" x14ac:dyDescent="0.35">
      <c r="A18" t="s">
        <v>141</v>
      </c>
      <c r="B18" t="s">
        <v>140</v>
      </c>
      <c r="F18">
        <v>9</v>
      </c>
      <c r="BF18">
        <f t="shared" si="0"/>
        <v>0</v>
      </c>
      <c r="BG18">
        <f t="shared" si="1"/>
        <v>0</v>
      </c>
      <c r="BH18">
        <f t="shared" si="2"/>
        <v>0</v>
      </c>
      <c r="BI18">
        <f t="shared" si="3"/>
        <v>9</v>
      </c>
    </row>
    <row r="19" spans="1:61" x14ac:dyDescent="0.35">
      <c r="A19" t="s">
        <v>26</v>
      </c>
      <c r="B19" t="s">
        <v>27</v>
      </c>
      <c r="F19">
        <v>8</v>
      </c>
      <c r="P19">
        <v>10</v>
      </c>
      <c r="AE19">
        <v>7</v>
      </c>
      <c r="BF19">
        <f t="shared" si="0"/>
        <v>0</v>
      </c>
      <c r="BG19">
        <f t="shared" si="1"/>
        <v>0</v>
      </c>
      <c r="BH19">
        <f t="shared" si="2"/>
        <v>0</v>
      </c>
      <c r="BI19">
        <f t="shared" si="3"/>
        <v>25</v>
      </c>
    </row>
    <row r="20" spans="1:61" x14ac:dyDescent="0.35">
      <c r="A20" t="s">
        <v>11</v>
      </c>
      <c r="B20" t="s">
        <v>12</v>
      </c>
      <c r="F20">
        <v>7</v>
      </c>
      <c r="J20">
        <v>5</v>
      </c>
      <c r="AO20">
        <v>2</v>
      </c>
      <c r="BF20">
        <f t="shared" si="0"/>
        <v>0</v>
      </c>
      <c r="BG20">
        <f t="shared" si="1"/>
        <v>0</v>
      </c>
      <c r="BH20">
        <f t="shared" si="2"/>
        <v>5</v>
      </c>
      <c r="BI20">
        <f t="shared" si="3"/>
        <v>9</v>
      </c>
    </row>
    <row r="21" spans="1:61" x14ac:dyDescent="0.35">
      <c r="A21" t="s">
        <v>108</v>
      </c>
      <c r="B21" t="s">
        <v>109</v>
      </c>
      <c r="F21">
        <v>6</v>
      </c>
      <c r="AE21">
        <v>2</v>
      </c>
      <c r="AO21">
        <v>2</v>
      </c>
      <c r="BF21">
        <f t="shared" si="0"/>
        <v>0</v>
      </c>
      <c r="BG21">
        <f t="shared" si="1"/>
        <v>0</v>
      </c>
      <c r="BH21">
        <f t="shared" si="2"/>
        <v>0</v>
      </c>
      <c r="BI21">
        <f t="shared" si="3"/>
        <v>10</v>
      </c>
    </row>
    <row r="22" spans="1:61" x14ac:dyDescent="0.35">
      <c r="A22" t="s">
        <v>41</v>
      </c>
      <c r="B22" t="s">
        <v>42</v>
      </c>
      <c r="F22">
        <v>5</v>
      </c>
      <c r="I22">
        <v>8</v>
      </c>
      <c r="P22">
        <v>8</v>
      </c>
      <c r="U22" t="s">
        <v>10</v>
      </c>
      <c r="Z22">
        <v>9</v>
      </c>
      <c r="AT22" t="s">
        <v>10</v>
      </c>
      <c r="BF22">
        <f t="shared" si="0"/>
        <v>0</v>
      </c>
      <c r="BG22">
        <f t="shared" si="1"/>
        <v>8</v>
      </c>
      <c r="BH22">
        <f t="shared" si="2"/>
        <v>0</v>
      </c>
      <c r="BI22">
        <f>SUM(F22+K22+P22+Z22+AE22+AJ22+AO22+AY22+BD22)</f>
        <v>22</v>
      </c>
    </row>
    <row r="23" spans="1:61" x14ac:dyDescent="0.35">
      <c r="A23" t="s">
        <v>8</v>
      </c>
      <c r="B23" t="s">
        <v>142</v>
      </c>
      <c r="F23">
        <v>5</v>
      </c>
      <c r="K23">
        <v>9</v>
      </c>
      <c r="P23">
        <v>6</v>
      </c>
      <c r="U23" t="s">
        <v>10</v>
      </c>
      <c r="Z23">
        <v>6</v>
      </c>
      <c r="AE23">
        <v>5</v>
      </c>
      <c r="AJ23">
        <v>2</v>
      </c>
      <c r="AO23">
        <v>2</v>
      </c>
      <c r="AT23">
        <v>5</v>
      </c>
      <c r="AY23">
        <v>2</v>
      </c>
      <c r="BF23">
        <f t="shared" si="0"/>
        <v>0</v>
      </c>
      <c r="BG23">
        <f t="shared" si="1"/>
        <v>0</v>
      </c>
      <c r="BH23">
        <f t="shared" si="2"/>
        <v>0</v>
      </c>
      <c r="BI23">
        <f>SUM(F23+K23+P23+Z23+AE23+AJ23+AO23+AT23+AY23+BD23)</f>
        <v>42</v>
      </c>
    </row>
    <row r="24" spans="1:61" x14ac:dyDescent="0.35">
      <c r="A24" t="s">
        <v>123</v>
      </c>
      <c r="B24" t="s">
        <v>143</v>
      </c>
      <c r="F24">
        <v>2</v>
      </c>
      <c r="K24">
        <v>6</v>
      </c>
      <c r="U24" t="s">
        <v>10</v>
      </c>
      <c r="BF24">
        <f t="shared" si="0"/>
        <v>0</v>
      </c>
      <c r="BG24">
        <f t="shared" ref="BG24:BG39" si="4">SUM(D24+I24+N24+S24+X24+AC24+AH24+AM24+AR24+AW24+BB24)</f>
        <v>0</v>
      </c>
      <c r="BH24">
        <f t="shared" si="2"/>
        <v>0</v>
      </c>
      <c r="BI24">
        <f>SUM(F24+K24+P24+Z24+AE24+AJ24+AO24+AT24+AY24+BD24)</f>
        <v>8</v>
      </c>
    </row>
    <row r="25" spans="1:61" x14ac:dyDescent="0.35">
      <c r="A25" t="s">
        <v>61</v>
      </c>
      <c r="B25" t="s">
        <v>144</v>
      </c>
      <c r="F25">
        <v>2</v>
      </c>
      <c r="K25">
        <v>2</v>
      </c>
      <c r="AE25">
        <v>2</v>
      </c>
      <c r="AJ25">
        <v>2</v>
      </c>
      <c r="AO25">
        <v>2</v>
      </c>
      <c r="AT25">
        <v>9</v>
      </c>
      <c r="AY25">
        <v>2</v>
      </c>
      <c r="BF25">
        <f t="shared" si="0"/>
        <v>0</v>
      </c>
      <c r="BG25">
        <f t="shared" si="4"/>
        <v>0</v>
      </c>
      <c r="BH25">
        <f t="shared" si="2"/>
        <v>0</v>
      </c>
      <c r="BI25">
        <f>SUM(F25+K25+P25+U25+Z25+AE25+AJ25+AO25+AT25+AY25+BD25)</f>
        <v>21</v>
      </c>
    </row>
    <row r="26" spans="1:61" x14ac:dyDescent="0.35">
      <c r="A26" t="s">
        <v>31</v>
      </c>
      <c r="B26" t="s">
        <v>30</v>
      </c>
      <c r="F26">
        <v>2</v>
      </c>
      <c r="K26">
        <v>2</v>
      </c>
      <c r="P26" t="s">
        <v>10</v>
      </c>
      <c r="U26">
        <v>2</v>
      </c>
      <c r="Z26" t="s">
        <v>10</v>
      </c>
      <c r="AD26">
        <v>10</v>
      </c>
      <c r="AJ26" t="s">
        <v>10</v>
      </c>
      <c r="AO26">
        <v>7</v>
      </c>
      <c r="AS26">
        <v>8</v>
      </c>
      <c r="AY26" t="s">
        <v>10</v>
      </c>
      <c r="BF26">
        <f t="shared" si="0"/>
        <v>0</v>
      </c>
      <c r="BG26">
        <f t="shared" si="4"/>
        <v>0</v>
      </c>
      <c r="BH26">
        <f t="shared" si="2"/>
        <v>18</v>
      </c>
      <c r="BI26">
        <f>SUM(F26+K26+U26+AE26+AO26+AT26+BD26)</f>
        <v>13</v>
      </c>
    </row>
    <row r="27" spans="1:61" x14ac:dyDescent="0.35">
      <c r="A27" t="s">
        <v>146</v>
      </c>
      <c r="B27" t="s">
        <v>145</v>
      </c>
      <c r="F27">
        <v>2</v>
      </c>
      <c r="U27">
        <v>2</v>
      </c>
      <c r="AE27">
        <v>2</v>
      </c>
      <c r="AO27">
        <v>2</v>
      </c>
      <c r="BF27">
        <f t="shared" si="0"/>
        <v>0</v>
      </c>
      <c r="BG27">
        <f t="shared" si="4"/>
        <v>0</v>
      </c>
      <c r="BH27">
        <f t="shared" si="2"/>
        <v>0</v>
      </c>
      <c r="BI27">
        <f>SUM(F27+K27+P27+U27+Z27+AE27+AJ27+AO27+AT27+AY27+BD27)</f>
        <v>8</v>
      </c>
    </row>
    <row r="28" spans="1:61" x14ac:dyDescent="0.35">
      <c r="A28" t="s">
        <v>105</v>
      </c>
      <c r="B28" t="s">
        <v>106</v>
      </c>
      <c r="F28">
        <v>2</v>
      </c>
      <c r="K28">
        <v>5</v>
      </c>
      <c r="U28">
        <v>2</v>
      </c>
      <c r="Z28">
        <v>2</v>
      </c>
      <c r="AE28">
        <v>2</v>
      </c>
      <c r="AJ28" t="s">
        <v>10</v>
      </c>
      <c r="AO28">
        <v>2</v>
      </c>
      <c r="AT28">
        <v>7</v>
      </c>
      <c r="AY28">
        <v>5</v>
      </c>
      <c r="BF28">
        <f t="shared" si="0"/>
        <v>0</v>
      </c>
      <c r="BG28">
        <f t="shared" si="4"/>
        <v>0</v>
      </c>
      <c r="BH28">
        <f t="shared" si="2"/>
        <v>0</v>
      </c>
      <c r="BI28">
        <f>SUM(F28+K28+P28+U28+Z28+AE28+AO28+AT28+AY28+BD28)</f>
        <v>27</v>
      </c>
    </row>
    <row r="29" spans="1:61" x14ac:dyDescent="0.35">
      <c r="A29" t="s">
        <v>127</v>
      </c>
      <c r="B29" t="s">
        <v>63</v>
      </c>
      <c r="F29">
        <v>2</v>
      </c>
      <c r="Z29" t="s">
        <v>10</v>
      </c>
      <c r="AJ29" t="s">
        <v>10</v>
      </c>
      <c r="AO29">
        <v>2</v>
      </c>
      <c r="AS29">
        <v>9</v>
      </c>
      <c r="AY29">
        <v>9</v>
      </c>
      <c r="BF29">
        <f t="shared" si="0"/>
        <v>0</v>
      </c>
      <c r="BG29">
        <f t="shared" si="4"/>
        <v>0</v>
      </c>
      <c r="BH29">
        <f t="shared" si="2"/>
        <v>9</v>
      </c>
      <c r="BI29">
        <f>SUM(F29+K29+P29+U29+AE29+AO29+AT29+AY29+BD29)</f>
        <v>13</v>
      </c>
    </row>
    <row r="30" spans="1:61" x14ac:dyDescent="0.35">
      <c r="A30" t="s">
        <v>250</v>
      </c>
      <c r="B30" t="s">
        <v>101</v>
      </c>
      <c r="F30">
        <v>2</v>
      </c>
      <c r="K30">
        <v>2</v>
      </c>
      <c r="P30" t="s">
        <v>10</v>
      </c>
      <c r="U30">
        <v>2</v>
      </c>
      <c r="Z30">
        <v>5</v>
      </c>
      <c r="AE30">
        <v>2</v>
      </c>
      <c r="AJ30" t="s">
        <v>10</v>
      </c>
      <c r="AO30">
        <v>2</v>
      </c>
      <c r="AT30">
        <v>8</v>
      </c>
      <c r="AY30">
        <v>6</v>
      </c>
      <c r="BF30">
        <f t="shared" si="0"/>
        <v>0</v>
      </c>
      <c r="BG30">
        <f t="shared" si="4"/>
        <v>0</v>
      </c>
      <c r="BH30">
        <f t="shared" si="2"/>
        <v>0</v>
      </c>
      <c r="BI30">
        <f>SUM(F30+K30+U30+Z30+AE30+AO30+AT30+AY30+BD30)</f>
        <v>29</v>
      </c>
    </row>
    <row r="31" spans="1:61" x14ac:dyDescent="0.35">
      <c r="A31" t="s">
        <v>23</v>
      </c>
      <c r="B31" t="s">
        <v>147</v>
      </c>
      <c r="F31">
        <v>2</v>
      </c>
      <c r="U31">
        <v>2</v>
      </c>
      <c r="BF31">
        <f t="shared" si="0"/>
        <v>0</v>
      </c>
      <c r="BG31">
        <f t="shared" si="4"/>
        <v>0</v>
      </c>
      <c r="BH31">
        <f t="shared" si="2"/>
        <v>0</v>
      </c>
      <c r="BI31">
        <f>SUM(F31+K31+P31+U31+Z31+AE31+AJ31+AO31+AT31+AY31+BD31)</f>
        <v>4</v>
      </c>
    </row>
    <row r="32" spans="1:61" x14ac:dyDescent="0.35">
      <c r="A32" t="s">
        <v>85</v>
      </c>
      <c r="B32" t="s">
        <v>86</v>
      </c>
      <c r="F32">
        <v>2</v>
      </c>
      <c r="K32">
        <v>2</v>
      </c>
      <c r="BF32">
        <f t="shared" si="0"/>
        <v>0</v>
      </c>
      <c r="BG32">
        <f t="shared" si="4"/>
        <v>0</v>
      </c>
      <c r="BH32">
        <f t="shared" si="2"/>
        <v>0</v>
      </c>
      <c r="BI32">
        <f>SUM(F32+K32+P32+U32+Z32+AE32+AJ32+AO32+AT32+AY32+BD32)</f>
        <v>4</v>
      </c>
    </row>
    <row r="33" spans="1:61" x14ac:dyDescent="0.35">
      <c r="A33" t="s">
        <v>122</v>
      </c>
      <c r="B33" t="s">
        <v>128</v>
      </c>
      <c r="F33">
        <v>2</v>
      </c>
      <c r="BF33">
        <f t="shared" si="0"/>
        <v>0</v>
      </c>
      <c r="BG33">
        <f t="shared" si="4"/>
        <v>0</v>
      </c>
      <c r="BH33">
        <f t="shared" si="2"/>
        <v>0</v>
      </c>
      <c r="BI33">
        <f>SUM(F33+K33+P33+U33+Z33+AE33+AJ33+AO33+AT33+AY33+BD33)</f>
        <v>2</v>
      </c>
    </row>
    <row r="34" spans="1:61" x14ac:dyDescent="0.35">
      <c r="A34" t="s">
        <v>148</v>
      </c>
      <c r="B34" t="s">
        <v>149</v>
      </c>
      <c r="F34">
        <v>2</v>
      </c>
      <c r="K34">
        <v>2</v>
      </c>
      <c r="P34">
        <v>5</v>
      </c>
      <c r="BF34">
        <f t="shared" si="0"/>
        <v>0</v>
      </c>
      <c r="BG34">
        <f t="shared" si="4"/>
        <v>0</v>
      </c>
      <c r="BH34">
        <f t="shared" si="2"/>
        <v>0</v>
      </c>
      <c r="BI34">
        <f>SUM(F34+K34+P34+U34+Z34+AE34+AJ34+AO34+AT34+AY34+BD34)</f>
        <v>9</v>
      </c>
    </row>
    <row r="35" spans="1:61" x14ac:dyDescent="0.35">
      <c r="A35" t="s">
        <v>23</v>
      </c>
      <c r="B35" t="s">
        <v>150</v>
      </c>
      <c r="F35">
        <v>2</v>
      </c>
      <c r="U35" t="s">
        <v>10</v>
      </c>
      <c r="BF35">
        <f t="shared" ref="BF35:BF66" si="5">SUM(C35+H35+M35+R35+W35+AB35+AG35+AL35+AQ35+AV35+BA35)</f>
        <v>0</v>
      </c>
      <c r="BG35">
        <f t="shared" si="4"/>
        <v>0</v>
      </c>
      <c r="BH35">
        <f t="shared" si="2"/>
        <v>0</v>
      </c>
      <c r="BI35">
        <f>SUM(F35+K35+P35+Z35+AE35+AJ35+AO35+AT35+AY35+BD35)</f>
        <v>2</v>
      </c>
    </row>
    <row r="36" spans="1:61" x14ac:dyDescent="0.35">
      <c r="A36" t="s">
        <v>94</v>
      </c>
      <c r="B36" t="s">
        <v>93</v>
      </c>
      <c r="F36">
        <v>2</v>
      </c>
      <c r="U36">
        <v>10</v>
      </c>
      <c r="Y36">
        <v>6</v>
      </c>
      <c r="AJ36" t="s">
        <v>10</v>
      </c>
      <c r="BF36">
        <f t="shared" si="5"/>
        <v>0</v>
      </c>
      <c r="BG36">
        <f t="shared" si="4"/>
        <v>0</v>
      </c>
      <c r="BH36">
        <f t="shared" ref="BH36:BH67" si="6">SUM(E36+J36+O36+T36+Y36+AD36+AI36+AN36+AS36+AX36+BC36)</f>
        <v>6</v>
      </c>
      <c r="BI36">
        <f>SUM(F36+K36+P36+U36+Z36+AE36+AO36+AT36+AY36+BD36)</f>
        <v>12</v>
      </c>
    </row>
    <row r="37" spans="1:61" x14ac:dyDescent="0.35">
      <c r="A37" t="s">
        <v>92</v>
      </c>
      <c r="B37" t="s">
        <v>91</v>
      </c>
      <c r="F37">
        <v>2</v>
      </c>
      <c r="K37">
        <v>2</v>
      </c>
      <c r="P37">
        <v>2</v>
      </c>
      <c r="U37">
        <v>2</v>
      </c>
      <c r="Z37">
        <v>2</v>
      </c>
      <c r="AE37">
        <v>2</v>
      </c>
      <c r="AJ37" t="s">
        <v>10</v>
      </c>
      <c r="AO37">
        <v>2</v>
      </c>
      <c r="AT37">
        <v>6</v>
      </c>
      <c r="AY37">
        <v>2</v>
      </c>
      <c r="BF37">
        <f t="shared" si="5"/>
        <v>0</v>
      </c>
      <c r="BG37">
        <f t="shared" si="4"/>
        <v>0</v>
      </c>
      <c r="BH37">
        <f t="shared" si="6"/>
        <v>0</v>
      </c>
      <c r="BI37">
        <f>SUM(F37+K37+P37+U37+Z37+AE37+AO37+AT37+AY37+BD37)</f>
        <v>22</v>
      </c>
    </row>
    <row r="38" spans="1:61" x14ac:dyDescent="0.35">
      <c r="A38" t="s">
        <v>124</v>
      </c>
      <c r="B38" t="s">
        <v>125</v>
      </c>
      <c r="F38">
        <v>2</v>
      </c>
      <c r="P38">
        <v>2</v>
      </c>
      <c r="U38">
        <v>2</v>
      </c>
      <c r="Z38">
        <v>2</v>
      </c>
      <c r="AJ38">
        <v>2</v>
      </c>
      <c r="BF38">
        <f t="shared" si="5"/>
        <v>0</v>
      </c>
      <c r="BG38">
        <f t="shared" si="4"/>
        <v>0</v>
      </c>
      <c r="BH38">
        <f t="shared" si="6"/>
        <v>0</v>
      </c>
      <c r="BI38">
        <f>SUM(F38+K38+P38+U38+Z38+AE38+AJ38+AO38+AT38+AY38+BD38)</f>
        <v>10</v>
      </c>
    </row>
    <row r="39" spans="1:61" x14ac:dyDescent="0.35">
      <c r="A39" t="s">
        <v>22</v>
      </c>
      <c r="B39" t="s">
        <v>15</v>
      </c>
      <c r="F39" t="s">
        <v>10</v>
      </c>
      <c r="BF39">
        <f t="shared" si="5"/>
        <v>0</v>
      </c>
      <c r="BG39">
        <f t="shared" si="4"/>
        <v>0</v>
      </c>
      <c r="BH39">
        <f t="shared" si="6"/>
        <v>0</v>
      </c>
      <c r="BI39">
        <f>SUM(K39+P39+U39+Z39+AE39+AJ39+AO39+AT39+AY39+BD39)</f>
        <v>0</v>
      </c>
    </row>
    <row r="40" spans="1:61" x14ac:dyDescent="0.35">
      <c r="A40" t="s">
        <v>29</v>
      </c>
      <c r="B40" t="s">
        <v>28</v>
      </c>
      <c r="F40" t="s">
        <v>10</v>
      </c>
      <c r="J40">
        <v>9</v>
      </c>
      <c r="N40">
        <v>9</v>
      </c>
      <c r="T40">
        <v>2</v>
      </c>
      <c r="Y40">
        <v>9</v>
      </c>
      <c r="AD40">
        <v>6</v>
      </c>
      <c r="AJ40">
        <v>8</v>
      </c>
      <c r="AN40">
        <v>5</v>
      </c>
      <c r="AS40">
        <v>10</v>
      </c>
      <c r="AX40">
        <v>7</v>
      </c>
      <c r="BF40">
        <f t="shared" si="5"/>
        <v>0</v>
      </c>
      <c r="BG40">
        <f t="shared" ref="BG40:BG71" si="7">SUM(D40+I40+N40+S40+X40+AC40+AH40+AM40+AR40+AW40+BB40)</f>
        <v>9</v>
      </c>
      <c r="BH40">
        <f t="shared" si="6"/>
        <v>48</v>
      </c>
      <c r="BI40">
        <f>SUM(K40+P40+U40+Z40+AE40+AJ40+AO40+AT40+AY40+BD40)</f>
        <v>8</v>
      </c>
    </row>
    <row r="41" spans="1:61" x14ac:dyDescent="0.35">
      <c r="A41" t="s">
        <v>88</v>
      </c>
      <c r="B41" t="s">
        <v>151</v>
      </c>
      <c r="F41" t="s">
        <v>10</v>
      </c>
      <c r="U41" t="s">
        <v>10</v>
      </c>
      <c r="BF41">
        <f t="shared" si="5"/>
        <v>0</v>
      </c>
      <c r="BG41">
        <f t="shared" si="7"/>
        <v>0</v>
      </c>
      <c r="BH41">
        <f t="shared" si="6"/>
        <v>0</v>
      </c>
      <c r="BI41">
        <f>SUM(K41+P41+Z41+AE41+AJ41+AO41+AT41+AY41+BD41)</f>
        <v>0</v>
      </c>
    </row>
    <row r="42" spans="1:61" x14ac:dyDescent="0.35">
      <c r="A42" t="s">
        <v>152</v>
      </c>
      <c r="B42" t="s">
        <v>153</v>
      </c>
      <c r="F42" t="s">
        <v>10</v>
      </c>
      <c r="K42">
        <v>2</v>
      </c>
      <c r="P42" t="s">
        <v>10</v>
      </c>
      <c r="BF42">
        <f t="shared" si="5"/>
        <v>0</v>
      </c>
      <c r="BG42">
        <f t="shared" si="7"/>
        <v>0</v>
      </c>
      <c r="BH42">
        <f t="shared" si="6"/>
        <v>0</v>
      </c>
      <c r="BI42">
        <f>SUM(K42+U42+Z42+AE42+AJ42+AO42+AT42+AY42+BD42)</f>
        <v>2</v>
      </c>
    </row>
    <row r="43" spans="1:61" x14ac:dyDescent="0.35">
      <c r="A43" t="s">
        <v>34</v>
      </c>
      <c r="B43" t="s">
        <v>154</v>
      </c>
      <c r="F43" t="s">
        <v>10</v>
      </c>
      <c r="K43">
        <v>2</v>
      </c>
      <c r="BF43">
        <f t="shared" si="5"/>
        <v>0</v>
      </c>
      <c r="BG43">
        <f t="shared" si="7"/>
        <v>0</v>
      </c>
      <c r="BH43">
        <f t="shared" si="6"/>
        <v>0</v>
      </c>
      <c r="BI43">
        <f>SUM(K43+P43+U43+Z43+AE43+AJ43+AO43+AT43+AY43+BD43)</f>
        <v>2</v>
      </c>
    </row>
    <row r="44" spans="1:61" x14ac:dyDescent="0.35">
      <c r="A44" t="s">
        <v>155</v>
      </c>
      <c r="B44" t="s">
        <v>44</v>
      </c>
      <c r="F44" t="s">
        <v>10</v>
      </c>
      <c r="K44">
        <v>2</v>
      </c>
      <c r="BF44">
        <f t="shared" si="5"/>
        <v>0</v>
      </c>
      <c r="BG44">
        <f t="shared" si="7"/>
        <v>0</v>
      </c>
      <c r="BH44">
        <f t="shared" si="6"/>
        <v>0</v>
      </c>
      <c r="BI44">
        <f>SUM(K44+P44+U44+Z44+AE44+AJ44+AO44+AT44+AY44+BD44)</f>
        <v>2</v>
      </c>
    </row>
    <row r="45" spans="1:61" x14ac:dyDescent="0.35">
      <c r="A45" t="s">
        <v>99</v>
      </c>
      <c r="B45" t="s">
        <v>100</v>
      </c>
      <c r="F45" t="s">
        <v>10</v>
      </c>
      <c r="K45">
        <v>2</v>
      </c>
      <c r="Z45">
        <v>2</v>
      </c>
      <c r="AE45">
        <v>2</v>
      </c>
      <c r="AJ45">
        <v>2</v>
      </c>
      <c r="AO45">
        <v>2</v>
      </c>
      <c r="AT45" t="s">
        <v>10</v>
      </c>
      <c r="AY45">
        <v>2</v>
      </c>
      <c r="BF45">
        <f t="shared" si="5"/>
        <v>0</v>
      </c>
      <c r="BG45">
        <f t="shared" si="7"/>
        <v>0</v>
      </c>
      <c r="BH45">
        <f t="shared" si="6"/>
        <v>0</v>
      </c>
      <c r="BI45">
        <f>SUM(K45+P45+U45+Z45+AE45+AJ45+AO45+AY45+BD45)</f>
        <v>12</v>
      </c>
    </row>
    <row r="46" spans="1:61" x14ac:dyDescent="0.35">
      <c r="A46" t="s">
        <v>53</v>
      </c>
      <c r="B46" t="s">
        <v>52</v>
      </c>
      <c r="F46" t="s">
        <v>10</v>
      </c>
      <c r="J46">
        <v>8</v>
      </c>
      <c r="BF46">
        <f t="shared" si="5"/>
        <v>0</v>
      </c>
      <c r="BG46">
        <f t="shared" si="7"/>
        <v>0</v>
      </c>
      <c r="BH46">
        <f t="shared" si="6"/>
        <v>8</v>
      </c>
      <c r="BI46">
        <f>SUM(K46+P46+U46+Z46+AE46+AJ46+AO46+AT46+AY46+BD46)</f>
        <v>0</v>
      </c>
    </row>
    <row r="47" spans="1:61" x14ac:dyDescent="0.35">
      <c r="A47" t="s">
        <v>43</v>
      </c>
      <c r="B47" t="s">
        <v>156</v>
      </c>
      <c r="F47" t="s">
        <v>10</v>
      </c>
      <c r="BF47">
        <f t="shared" si="5"/>
        <v>0</v>
      </c>
      <c r="BG47">
        <f t="shared" si="7"/>
        <v>0</v>
      </c>
      <c r="BH47">
        <f t="shared" si="6"/>
        <v>0</v>
      </c>
      <c r="BI47">
        <f>SUM(K47+P47+U47+Z47+AE47+AJ47+AO47+AT47+AY47+BD47)</f>
        <v>0</v>
      </c>
    </row>
    <row r="48" spans="1:61" x14ac:dyDescent="0.35">
      <c r="A48" t="s">
        <v>103</v>
      </c>
      <c r="B48" t="s">
        <v>104</v>
      </c>
      <c r="F48" t="s">
        <v>10</v>
      </c>
      <c r="K48" t="s">
        <v>10</v>
      </c>
      <c r="N48">
        <v>10</v>
      </c>
      <c r="T48">
        <v>9</v>
      </c>
      <c r="Z48" t="s">
        <v>10</v>
      </c>
      <c r="AB48">
        <v>5</v>
      </c>
      <c r="AJ48">
        <v>9</v>
      </c>
      <c r="AN48">
        <v>8</v>
      </c>
      <c r="AT48" t="s">
        <v>10</v>
      </c>
      <c r="AW48">
        <v>9</v>
      </c>
      <c r="BF48">
        <f t="shared" si="5"/>
        <v>5</v>
      </c>
      <c r="BG48">
        <f t="shared" si="7"/>
        <v>19</v>
      </c>
      <c r="BH48">
        <f t="shared" si="6"/>
        <v>17</v>
      </c>
      <c r="BI48">
        <f>SUM(P48+U48+AE48+AJ48+AO48+AY48+BD48)</f>
        <v>9</v>
      </c>
    </row>
    <row r="49" spans="1:61" x14ac:dyDescent="0.35">
      <c r="A49" t="s">
        <v>20</v>
      </c>
      <c r="B49" t="s">
        <v>21</v>
      </c>
      <c r="F49" t="s">
        <v>10</v>
      </c>
      <c r="K49" t="s">
        <v>10</v>
      </c>
      <c r="U49" t="s">
        <v>10</v>
      </c>
      <c r="Y49">
        <v>10</v>
      </c>
      <c r="AE49" t="s">
        <v>10</v>
      </c>
      <c r="AJ49">
        <v>6</v>
      </c>
      <c r="AO49">
        <v>9</v>
      </c>
      <c r="AT49">
        <v>10</v>
      </c>
      <c r="AY49">
        <v>8</v>
      </c>
      <c r="BF49">
        <f t="shared" si="5"/>
        <v>0</v>
      </c>
      <c r="BG49">
        <f t="shared" si="7"/>
        <v>0</v>
      </c>
      <c r="BH49">
        <f t="shared" si="6"/>
        <v>10</v>
      </c>
      <c r="BI49">
        <f>SUM(P49+Z49+AJ49+AO49+AT49+AY49+BD49)</f>
        <v>33</v>
      </c>
    </row>
    <row r="50" spans="1:61" x14ac:dyDescent="0.35">
      <c r="A50" t="s">
        <v>170</v>
      </c>
      <c r="B50" t="s">
        <v>171</v>
      </c>
      <c r="I50">
        <v>10</v>
      </c>
      <c r="P50" t="s">
        <v>10</v>
      </c>
      <c r="U50" t="s">
        <v>10</v>
      </c>
      <c r="AE50" t="s">
        <v>10</v>
      </c>
      <c r="AO50" t="s">
        <v>10</v>
      </c>
      <c r="BF50">
        <f t="shared" si="5"/>
        <v>0</v>
      </c>
      <c r="BG50">
        <f t="shared" si="7"/>
        <v>10</v>
      </c>
      <c r="BH50">
        <f t="shared" si="6"/>
        <v>0</v>
      </c>
      <c r="BI50">
        <f>SUM(F50+K50+Z50+AJ50+AT50+AY50+BD50)</f>
        <v>0</v>
      </c>
    </row>
    <row r="51" spans="1:61" x14ac:dyDescent="0.35">
      <c r="A51" t="s">
        <v>175</v>
      </c>
      <c r="B51" t="s">
        <v>168</v>
      </c>
      <c r="I51">
        <v>6</v>
      </c>
      <c r="P51" t="s">
        <v>10</v>
      </c>
      <c r="R51">
        <v>5</v>
      </c>
      <c r="AB51">
        <v>2</v>
      </c>
      <c r="AO51" t="s">
        <v>10</v>
      </c>
      <c r="AY51" t="s">
        <v>10</v>
      </c>
      <c r="BF51">
        <f t="shared" si="5"/>
        <v>7</v>
      </c>
      <c r="BG51">
        <f t="shared" si="7"/>
        <v>6</v>
      </c>
      <c r="BH51">
        <f t="shared" si="6"/>
        <v>0</v>
      </c>
      <c r="BI51">
        <f>SUM(F51+K51+U51+Z51+AE51+AJ51+AT51+BD51)</f>
        <v>0</v>
      </c>
    </row>
    <row r="52" spans="1:61" x14ac:dyDescent="0.35">
      <c r="A52" t="s">
        <v>177</v>
      </c>
      <c r="B52" t="s">
        <v>176</v>
      </c>
      <c r="J52">
        <v>10</v>
      </c>
      <c r="BF52">
        <f t="shared" si="5"/>
        <v>0</v>
      </c>
      <c r="BG52">
        <f t="shared" si="7"/>
        <v>0</v>
      </c>
      <c r="BH52">
        <f t="shared" si="6"/>
        <v>10</v>
      </c>
      <c r="BI52">
        <f t="shared" ref="BI52:BI59" si="8">SUM(F52+K52+P52+U52+Z52+AE52+AJ52+AO52+AT52+AY52+BD52)</f>
        <v>0</v>
      </c>
    </row>
    <row r="53" spans="1:61" x14ac:dyDescent="0.35">
      <c r="A53" t="s">
        <v>178</v>
      </c>
      <c r="B53" t="s">
        <v>179</v>
      </c>
      <c r="J53">
        <v>7</v>
      </c>
      <c r="BF53">
        <f t="shared" si="5"/>
        <v>0</v>
      </c>
      <c r="BG53">
        <f t="shared" si="7"/>
        <v>0</v>
      </c>
      <c r="BH53">
        <f t="shared" si="6"/>
        <v>7</v>
      </c>
      <c r="BI53">
        <f t="shared" si="8"/>
        <v>0</v>
      </c>
    </row>
    <row r="54" spans="1:61" x14ac:dyDescent="0.35">
      <c r="A54" t="s">
        <v>180</v>
      </c>
      <c r="B54" t="s">
        <v>181</v>
      </c>
      <c r="K54">
        <v>10</v>
      </c>
      <c r="BF54">
        <f t="shared" si="5"/>
        <v>0</v>
      </c>
      <c r="BG54">
        <f t="shared" si="7"/>
        <v>0</v>
      </c>
      <c r="BH54">
        <f t="shared" si="6"/>
        <v>0</v>
      </c>
      <c r="BI54">
        <f t="shared" si="8"/>
        <v>10</v>
      </c>
    </row>
    <row r="55" spans="1:61" x14ac:dyDescent="0.35">
      <c r="A55" t="s">
        <v>182</v>
      </c>
      <c r="B55" t="s">
        <v>183</v>
      </c>
      <c r="K55">
        <v>8</v>
      </c>
      <c r="BF55">
        <f t="shared" si="5"/>
        <v>0</v>
      </c>
      <c r="BG55">
        <f t="shared" si="7"/>
        <v>0</v>
      </c>
      <c r="BH55">
        <f t="shared" si="6"/>
        <v>0</v>
      </c>
      <c r="BI55">
        <f t="shared" si="8"/>
        <v>8</v>
      </c>
    </row>
    <row r="56" spans="1:61" x14ac:dyDescent="0.35">
      <c r="A56" t="s">
        <v>184</v>
      </c>
      <c r="B56" t="s">
        <v>165</v>
      </c>
      <c r="K56">
        <v>7</v>
      </c>
      <c r="U56">
        <v>2</v>
      </c>
      <c r="AN56">
        <v>6</v>
      </c>
      <c r="BF56">
        <f t="shared" si="5"/>
        <v>0</v>
      </c>
      <c r="BG56">
        <f t="shared" si="7"/>
        <v>0</v>
      </c>
      <c r="BH56">
        <f t="shared" si="6"/>
        <v>6</v>
      </c>
      <c r="BI56">
        <f t="shared" si="8"/>
        <v>9</v>
      </c>
    </row>
    <row r="57" spans="1:61" x14ac:dyDescent="0.35">
      <c r="A57" t="s">
        <v>161</v>
      </c>
      <c r="B57" t="s">
        <v>162</v>
      </c>
      <c r="K57">
        <v>2</v>
      </c>
      <c r="BF57">
        <f t="shared" si="5"/>
        <v>0</v>
      </c>
      <c r="BG57">
        <f t="shared" si="7"/>
        <v>0</v>
      </c>
      <c r="BH57">
        <f t="shared" si="6"/>
        <v>0</v>
      </c>
      <c r="BI57">
        <f t="shared" si="8"/>
        <v>2</v>
      </c>
    </row>
    <row r="58" spans="1:61" x14ac:dyDescent="0.35">
      <c r="A58" t="s">
        <v>160</v>
      </c>
      <c r="B58" t="s">
        <v>159</v>
      </c>
      <c r="K58">
        <v>2</v>
      </c>
      <c r="BF58">
        <f t="shared" si="5"/>
        <v>0</v>
      </c>
      <c r="BG58">
        <f t="shared" si="7"/>
        <v>0</v>
      </c>
      <c r="BH58">
        <f t="shared" si="6"/>
        <v>0</v>
      </c>
      <c r="BI58">
        <f t="shared" si="8"/>
        <v>2</v>
      </c>
    </row>
    <row r="59" spans="1:61" x14ac:dyDescent="0.35">
      <c r="A59" t="s">
        <v>173</v>
      </c>
      <c r="B59" t="s">
        <v>40</v>
      </c>
      <c r="K59">
        <v>2</v>
      </c>
      <c r="BF59">
        <f t="shared" si="5"/>
        <v>0</v>
      </c>
      <c r="BG59">
        <f t="shared" si="7"/>
        <v>0</v>
      </c>
      <c r="BH59">
        <f t="shared" si="6"/>
        <v>0</v>
      </c>
      <c r="BI59">
        <f t="shared" si="8"/>
        <v>2</v>
      </c>
    </row>
    <row r="60" spans="1:61" x14ac:dyDescent="0.35">
      <c r="A60" t="s">
        <v>25</v>
      </c>
      <c r="B60" t="s">
        <v>190</v>
      </c>
      <c r="M60">
        <v>10</v>
      </c>
      <c r="R60">
        <v>10</v>
      </c>
      <c r="X60">
        <v>5</v>
      </c>
      <c r="AB60">
        <v>8</v>
      </c>
      <c r="AJ60" t="s">
        <v>10</v>
      </c>
      <c r="AL60">
        <v>8</v>
      </c>
      <c r="AT60" t="s">
        <v>10</v>
      </c>
      <c r="AV60">
        <v>9</v>
      </c>
      <c r="BF60">
        <f t="shared" si="5"/>
        <v>45</v>
      </c>
      <c r="BG60">
        <f t="shared" si="7"/>
        <v>5</v>
      </c>
      <c r="BH60">
        <f t="shared" si="6"/>
        <v>0</v>
      </c>
      <c r="BI60">
        <f>SUM(F60+K60+P60+U60+Z60+AE60+AO60+AY60+BD60)</f>
        <v>0</v>
      </c>
    </row>
    <row r="61" spans="1:61" x14ac:dyDescent="0.35">
      <c r="A61" t="s">
        <v>191</v>
      </c>
      <c r="B61" t="s">
        <v>192</v>
      </c>
      <c r="M61">
        <v>9</v>
      </c>
      <c r="R61">
        <v>9</v>
      </c>
      <c r="W61">
        <v>10</v>
      </c>
      <c r="AB61">
        <v>10</v>
      </c>
      <c r="AG61">
        <v>10</v>
      </c>
      <c r="AL61">
        <v>10</v>
      </c>
      <c r="AQ61">
        <v>10</v>
      </c>
      <c r="AV61">
        <v>10</v>
      </c>
      <c r="BF61">
        <f t="shared" si="5"/>
        <v>78</v>
      </c>
      <c r="BG61">
        <f t="shared" si="7"/>
        <v>0</v>
      </c>
      <c r="BH61">
        <f t="shared" si="6"/>
        <v>0</v>
      </c>
      <c r="BI61">
        <f>SUM(F61+K61+P61+U61+Z61+AE61+AJ61+AO61+AT61+AY61+BD61)</f>
        <v>0</v>
      </c>
    </row>
    <row r="62" spans="1:61" x14ac:dyDescent="0.35">
      <c r="A62" t="s">
        <v>193</v>
      </c>
      <c r="B62" t="s">
        <v>194</v>
      </c>
      <c r="M62">
        <v>8</v>
      </c>
      <c r="R62">
        <v>7</v>
      </c>
      <c r="BF62">
        <f>SUM(C62+H62+M62+R62+W62+AB62+AG62+AL62+AQ62+AV62+BA62)</f>
        <v>15</v>
      </c>
      <c r="BG62">
        <f t="shared" si="7"/>
        <v>0</v>
      </c>
      <c r="BH62">
        <f t="shared" si="6"/>
        <v>0</v>
      </c>
      <c r="BI62">
        <f>SUM(F62+K62+P62+U62+Z62+AE62+AJ62+AO62+AT62+AY62+BD62)</f>
        <v>0</v>
      </c>
    </row>
    <row r="63" spans="1:61" x14ac:dyDescent="0.35">
      <c r="A63" t="s">
        <v>195</v>
      </c>
      <c r="B63" t="s">
        <v>196</v>
      </c>
      <c r="O63">
        <v>9</v>
      </c>
      <c r="U63">
        <v>8</v>
      </c>
      <c r="X63">
        <v>7</v>
      </c>
      <c r="AD63">
        <v>8</v>
      </c>
      <c r="AN63">
        <v>2</v>
      </c>
      <c r="AY63">
        <v>10</v>
      </c>
      <c r="BF63">
        <f t="shared" si="5"/>
        <v>0</v>
      </c>
      <c r="BG63">
        <f t="shared" si="7"/>
        <v>7</v>
      </c>
      <c r="BH63">
        <f t="shared" si="6"/>
        <v>19</v>
      </c>
      <c r="BI63">
        <f>SUM(F63+K63+P63+U63+Z63+AE63+AJ63+AO63+AT63+AY63+BD63)</f>
        <v>18</v>
      </c>
    </row>
    <row r="64" spans="1:61" x14ac:dyDescent="0.35">
      <c r="A64" t="s">
        <v>197</v>
      </c>
      <c r="B64" t="s">
        <v>198</v>
      </c>
      <c r="O64">
        <v>7</v>
      </c>
      <c r="U64">
        <v>2</v>
      </c>
      <c r="BF64">
        <f t="shared" si="5"/>
        <v>0</v>
      </c>
      <c r="BG64">
        <f t="shared" si="7"/>
        <v>0</v>
      </c>
      <c r="BH64">
        <f t="shared" si="6"/>
        <v>7</v>
      </c>
      <c r="BI64">
        <f>SUM(F64+K64+P64+U64+Z64+AE64+AJ64+AO64+AT64+AY64+BD64)</f>
        <v>2</v>
      </c>
    </row>
    <row r="65" spans="1:61" x14ac:dyDescent="0.35">
      <c r="A65" t="s">
        <v>155</v>
      </c>
      <c r="B65" t="s">
        <v>199</v>
      </c>
      <c r="P65">
        <v>2</v>
      </c>
      <c r="U65" t="s">
        <v>10</v>
      </c>
      <c r="Z65">
        <v>2</v>
      </c>
      <c r="AJ65">
        <v>2</v>
      </c>
      <c r="BF65">
        <f t="shared" si="5"/>
        <v>0</v>
      </c>
      <c r="BG65">
        <f t="shared" si="7"/>
        <v>0</v>
      </c>
      <c r="BH65">
        <f t="shared" si="6"/>
        <v>0</v>
      </c>
      <c r="BI65">
        <f>SUM(F65+K65+P65+Z65+AE65+AJ65+AO65+AT65+AY65+BD65)</f>
        <v>6</v>
      </c>
    </row>
    <row r="66" spans="1:61" x14ac:dyDescent="0.35">
      <c r="A66" t="s">
        <v>202</v>
      </c>
      <c r="B66" t="s">
        <v>201</v>
      </c>
      <c r="P66">
        <v>2</v>
      </c>
      <c r="U66" t="s">
        <v>10</v>
      </c>
      <c r="Y66">
        <v>2</v>
      </c>
      <c r="AJ66">
        <v>2</v>
      </c>
      <c r="AO66">
        <v>10</v>
      </c>
      <c r="BF66">
        <f t="shared" si="5"/>
        <v>0</v>
      </c>
      <c r="BG66">
        <f t="shared" si="7"/>
        <v>0</v>
      </c>
      <c r="BH66">
        <f t="shared" si="6"/>
        <v>2</v>
      </c>
      <c r="BI66">
        <f>SUM(F66+K66+P66+Z66+AE66+AJ66+AO66+AT66+AY66+BD66)</f>
        <v>14</v>
      </c>
    </row>
    <row r="67" spans="1:61" x14ac:dyDescent="0.35">
      <c r="A67" t="s">
        <v>137</v>
      </c>
      <c r="B67" t="s">
        <v>203</v>
      </c>
      <c r="P67">
        <v>2</v>
      </c>
      <c r="BF67">
        <f t="shared" ref="BF67:BF88" si="9">SUM(C67+H67+M67+R67+W67+AB67+AG67+AL67+AQ67+AV67+BA67)</f>
        <v>0</v>
      </c>
      <c r="BG67">
        <f t="shared" si="7"/>
        <v>0</v>
      </c>
      <c r="BH67">
        <f t="shared" si="6"/>
        <v>0</v>
      </c>
      <c r="BI67">
        <f>SUM(F67+K67+P67+U67+Z67+AE67+AJ67+AO67+AT67+AY67+BD67)</f>
        <v>2</v>
      </c>
    </row>
    <row r="68" spans="1:61" x14ac:dyDescent="0.35">
      <c r="A68" t="s">
        <v>224</v>
      </c>
      <c r="B68" t="s">
        <v>204</v>
      </c>
      <c r="P68" t="s">
        <v>10</v>
      </c>
      <c r="T68">
        <v>8</v>
      </c>
      <c r="AJ68" t="s">
        <v>10</v>
      </c>
      <c r="AY68" t="s">
        <v>10</v>
      </c>
      <c r="BF68">
        <f t="shared" si="9"/>
        <v>0</v>
      </c>
      <c r="BG68">
        <f t="shared" si="7"/>
        <v>0</v>
      </c>
      <c r="BH68">
        <f t="shared" ref="BH68:BH97" si="10">SUM(E68+J68+O68+T68+Y68+AD68+AI68+AN68+AS68+AX68+BC68)</f>
        <v>8</v>
      </c>
      <c r="BI68">
        <f>SUM(F68+K68+U68+Z68+AE68+AO68+AT68+BD68)</f>
        <v>0</v>
      </c>
    </row>
    <row r="69" spans="1:61" x14ac:dyDescent="0.35">
      <c r="A69" t="s">
        <v>222</v>
      </c>
      <c r="B69" t="s">
        <v>221</v>
      </c>
      <c r="R69">
        <v>6</v>
      </c>
      <c r="BF69">
        <f t="shared" si="9"/>
        <v>6</v>
      </c>
      <c r="BG69">
        <f t="shared" si="7"/>
        <v>0</v>
      </c>
      <c r="BH69">
        <f t="shared" si="10"/>
        <v>0</v>
      </c>
      <c r="BI69">
        <f t="shared" ref="BI69:BI76" si="11">SUM(F69+K69+P69+U69+Z69+AE69+AJ69+AO69+AT69+AY69+BD69)</f>
        <v>0</v>
      </c>
    </row>
    <row r="70" spans="1:61" x14ac:dyDescent="0.35">
      <c r="A70" t="s">
        <v>223</v>
      </c>
      <c r="B70" t="s">
        <v>214</v>
      </c>
      <c r="S70">
        <v>10</v>
      </c>
      <c r="BF70">
        <f t="shared" si="9"/>
        <v>0</v>
      </c>
      <c r="BG70">
        <f t="shared" si="7"/>
        <v>10</v>
      </c>
      <c r="BH70">
        <f t="shared" si="10"/>
        <v>0</v>
      </c>
      <c r="BI70">
        <f t="shared" si="11"/>
        <v>0</v>
      </c>
    </row>
    <row r="71" spans="1:61" x14ac:dyDescent="0.35">
      <c r="A71" t="s">
        <v>186</v>
      </c>
      <c r="B71" t="s">
        <v>187</v>
      </c>
      <c r="T71">
        <v>6</v>
      </c>
      <c r="AD71">
        <v>7</v>
      </c>
      <c r="BF71">
        <f t="shared" si="9"/>
        <v>0</v>
      </c>
      <c r="BG71">
        <f t="shared" si="7"/>
        <v>0</v>
      </c>
      <c r="BH71">
        <f t="shared" si="10"/>
        <v>13</v>
      </c>
      <c r="BI71">
        <f t="shared" si="11"/>
        <v>0</v>
      </c>
    </row>
    <row r="72" spans="1:61" x14ac:dyDescent="0.35">
      <c r="A72" t="s">
        <v>219</v>
      </c>
      <c r="B72" t="s">
        <v>220</v>
      </c>
      <c r="U72">
        <v>2</v>
      </c>
      <c r="BF72">
        <f t="shared" si="9"/>
        <v>0</v>
      </c>
      <c r="BG72">
        <f t="shared" ref="BG72:BG97" si="12">SUM(D72+I72+N72+S72+X72+AC72+AH72+AM72+AR72+AW72+BB72)</f>
        <v>0</v>
      </c>
      <c r="BH72">
        <f t="shared" si="10"/>
        <v>0</v>
      </c>
      <c r="BI72">
        <f t="shared" si="11"/>
        <v>2</v>
      </c>
    </row>
    <row r="73" spans="1:61" x14ac:dyDescent="0.35">
      <c r="A73" t="s">
        <v>215</v>
      </c>
      <c r="B73" t="s">
        <v>225</v>
      </c>
      <c r="U73">
        <v>2</v>
      </c>
      <c r="AO73">
        <v>2</v>
      </c>
      <c r="BF73">
        <f t="shared" si="9"/>
        <v>0</v>
      </c>
      <c r="BG73">
        <f t="shared" si="12"/>
        <v>0</v>
      </c>
      <c r="BH73">
        <f t="shared" si="10"/>
        <v>0</v>
      </c>
      <c r="BI73">
        <f t="shared" si="11"/>
        <v>4</v>
      </c>
    </row>
    <row r="74" spans="1:61" x14ac:dyDescent="0.35">
      <c r="A74" t="s">
        <v>226</v>
      </c>
      <c r="B74" t="s">
        <v>227</v>
      </c>
      <c r="U74">
        <v>2</v>
      </c>
      <c r="AD74">
        <v>5</v>
      </c>
      <c r="AY74">
        <v>7</v>
      </c>
      <c r="BF74">
        <f t="shared" si="9"/>
        <v>0</v>
      </c>
      <c r="BG74">
        <f t="shared" si="12"/>
        <v>0</v>
      </c>
      <c r="BH74">
        <f t="shared" si="10"/>
        <v>5</v>
      </c>
      <c r="BI74">
        <f t="shared" si="11"/>
        <v>9</v>
      </c>
    </row>
    <row r="75" spans="1:61" x14ac:dyDescent="0.35">
      <c r="A75" t="s">
        <v>228</v>
      </c>
      <c r="B75" t="s">
        <v>229</v>
      </c>
      <c r="U75">
        <v>2</v>
      </c>
      <c r="BF75">
        <f t="shared" si="9"/>
        <v>0</v>
      </c>
      <c r="BG75">
        <f t="shared" si="12"/>
        <v>0</v>
      </c>
      <c r="BH75">
        <f t="shared" si="10"/>
        <v>0</v>
      </c>
      <c r="BI75">
        <f t="shared" si="11"/>
        <v>2</v>
      </c>
    </row>
    <row r="76" spans="1:61" x14ac:dyDescent="0.35">
      <c r="A76" t="s">
        <v>57</v>
      </c>
      <c r="B76" t="s">
        <v>56</v>
      </c>
      <c r="U76">
        <v>2</v>
      </c>
      <c r="BF76">
        <f t="shared" si="9"/>
        <v>0</v>
      </c>
      <c r="BG76">
        <f t="shared" si="12"/>
        <v>0</v>
      </c>
      <c r="BH76">
        <f t="shared" si="10"/>
        <v>0</v>
      </c>
      <c r="BI76">
        <f t="shared" si="11"/>
        <v>2</v>
      </c>
    </row>
    <row r="77" spans="1:61" x14ac:dyDescent="0.35">
      <c r="A77" t="s">
        <v>238</v>
      </c>
      <c r="B77" t="s">
        <v>239</v>
      </c>
      <c r="W77">
        <v>7</v>
      </c>
      <c r="AE77" t="s">
        <v>10</v>
      </c>
      <c r="BF77">
        <f t="shared" si="9"/>
        <v>7</v>
      </c>
      <c r="BG77">
        <f t="shared" si="12"/>
        <v>0</v>
      </c>
      <c r="BH77">
        <f t="shared" si="10"/>
        <v>0</v>
      </c>
      <c r="BI77">
        <f>SUM(F77+K77+P77+U77+Z77+AJ77+AO77+AT77+AY77+BD77)</f>
        <v>0</v>
      </c>
    </row>
    <row r="78" spans="1:61" x14ac:dyDescent="0.35">
      <c r="A78" t="s">
        <v>240</v>
      </c>
      <c r="B78" t="s">
        <v>241</v>
      </c>
      <c r="X78">
        <v>10</v>
      </c>
      <c r="AE78">
        <v>2</v>
      </c>
      <c r="BF78">
        <f t="shared" si="9"/>
        <v>0</v>
      </c>
      <c r="BG78">
        <f t="shared" si="12"/>
        <v>10</v>
      </c>
      <c r="BH78">
        <f t="shared" si="10"/>
        <v>0</v>
      </c>
      <c r="BI78">
        <f t="shared" ref="BI78:BI91" si="13">SUM(F78+K78+P78+U78+Z78+AE78+AJ78+AO78+AT78+AY78+BD78)</f>
        <v>2</v>
      </c>
    </row>
    <row r="79" spans="1:61" x14ac:dyDescent="0.35">
      <c r="A79" t="s">
        <v>242</v>
      </c>
      <c r="B79" t="s">
        <v>243</v>
      </c>
      <c r="Y79">
        <v>8</v>
      </c>
      <c r="BF79">
        <f t="shared" si="9"/>
        <v>0</v>
      </c>
      <c r="BG79">
        <f t="shared" si="12"/>
        <v>0</v>
      </c>
      <c r="BH79">
        <f t="shared" si="10"/>
        <v>8</v>
      </c>
      <c r="BI79">
        <f t="shared" si="13"/>
        <v>0</v>
      </c>
    </row>
    <row r="80" spans="1:61" x14ac:dyDescent="0.35">
      <c r="A80" t="s">
        <v>244</v>
      </c>
      <c r="B80" t="s">
        <v>245</v>
      </c>
      <c r="Y80">
        <v>7</v>
      </c>
      <c r="AX80">
        <v>6</v>
      </c>
      <c r="BF80">
        <f t="shared" si="9"/>
        <v>0</v>
      </c>
      <c r="BG80">
        <f t="shared" si="12"/>
        <v>0</v>
      </c>
      <c r="BH80">
        <f t="shared" si="10"/>
        <v>13</v>
      </c>
      <c r="BI80">
        <f t="shared" si="13"/>
        <v>0</v>
      </c>
    </row>
    <row r="81" spans="1:61" x14ac:dyDescent="0.35">
      <c r="A81" t="s">
        <v>246</v>
      </c>
      <c r="B81" t="s">
        <v>247</v>
      </c>
      <c r="Y81">
        <v>5</v>
      </c>
      <c r="BF81">
        <f t="shared" si="9"/>
        <v>0</v>
      </c>
      <c r="BG81">
        <f t="shared" si="12"/>
        <v>0</v>
      </c>
      <c r="BH81">
        <f t="shared" si="10"/>
        <v>5</v>
      </c>
      <c r="BI81">
        <f t="shared" si="13"/>
        <v>0</v>
      </c>
    </row>
    <row r="82" spans="1:61" x14ac:dyDescent="0.35">
      <c r="A82" t="s">
        <v>240</v>
      </c>
      <c r="B82" t="s">
        <v>248</v>
      </c>
      <c r="Z82">
        <v>10</v>
      </c>
      <c r="AE82">
        <v>2</v>
      </c>
      <c r="BF82">
        <f t="shared" si="9"/>
        <v>0</v>
      </c>
      <c r="BG82">
        <f t="shared" si="12"/>
        <v>0</v>
      </c>
      <c r="BH82">
        <f t="shared" si="10"/>
        <v>0</v>
      </c>
      <c r="BI82">
        <f t="shared" si="13"/>
        <v>12</v>
      </c>
    </row>
    <row r="83" spans="1:61" x14ac:dyDescent="0.35">
      <c r="A83" t="s">
        <v>232</v>
      </c>
      <c r="B83" t="s">
        <v>15</v>
      </c>
      <c r="Z83">
        <v>8</v>
      </c>
      <c r="AE83">
        <v>10</v>
      </c>
      <c r="AJ83">
        <v>2</v>
      </c>
      <c r="AO83">
        <v>2</v>
      </c>
      <c r="BF83">
        <f t="shared" si="9"/>
        <v>0</v>
      </c>
      <c r="BG83">
        <f t="shared" si="12"/>
        <v>0</v>
      </c>
      <c r="BH83">
        <f t="shared" si="10"/>
        <v>0</v>
      </c>
      <c r="BI83">
        <f t="shared" si="13"/>
        <v>22</v>
      </c>
    </row>
    <row r="84" spans="1:61" x14ac:dyDescent="0.35">
      <c r="A84" t="s">
        <v>240</v>
      </c>
      <c r="B84" t="s">
        <v>249</v>
      </c>
      <c r="Z84">
        <v>7</v>
      </c>
      <c r="AE84">
        <v>8</v>
      </c>
      <c r="BF84">
        <f t="shared" si="9"/>
        <v>0</v>
      </c>
      <c r="BG84">
        <f t="shared" si="12"/>
        <v>0</v>
      </c>
      <c r="BH84">
        <f t="shared" si="10"/>
        <v>0</v>
      </c>
      <c r="BI84">
        <f t="shared" si="13"/>
        <v>15</v>
      </c>
    </row>
    <row r="85" spans="1:61" x14ac:dyDescent="0.35">
      <c r="A85" t="s">
        <v>22</v>
      </c>
      <c r="B85" t="s">
        <v>231</v>
      </c>
      <c r="Z85">
        <v>2</v>
      </c>
      <c r="AE85">
        <v>6</v>
      </c>
      <c r="AJ85">
        <v>2</v>
      </c>
      <c r="AO85">
        <v>2</v>
      </c>
      <c r="BF85">
        <f t="shared" si="9"/>
        <v>0</v>
      </c>
      <c r="BG85">
        <f t="shared" si="12"/>
        <v>0</v>
      </c>
      <c r="BH85">
        <f t="shared" si="10"/>
        <v>0</v>
      </c>
      <c r="BI85">
        <f t="shared" si="13"/>
        <v>12</v>
      </c>
    </row>
    <row r="86" spans="1:61" x14ac:dyDescent="0.35">
      <c r="A86" t="s">
        <v>202</v>
      </c>
      <c r="B86" t="s">
        <v>251</v>
      </c>
      <c r="Z86">
        <v>2</v>
      </c>
      <c r="BF86">
        <f t="shared" si="9"/>
        <v>0</v>
      </c>
      <c r="BG86">
        <f t="shared" si="12"/>
        <v>0</v>
      </c>
      <c r="BH86">
        <f t="shared" si="10"/>
        <v>0</v>
      </c>
      <c r="BI86">
        <f t="shared" si="13"/>
        <v>2</v>
      </c>
    </row>
    <row r="87" spans="1:61" x14ac:dyDescent="0.35">
      <c r="A87" t="s">
        <v>240</v>
      </c>
      <c r="B87" t="s">
        <v>252</v>
      </c>
      <c r="Z87">
        <v>2</v>
      </c>
      <c r="AE87">
        <v>2</v>
      </c>
      <c r="BF87">
        <f t="shared" si="9"/>
        <v>0</v>
      </c>
      <c r="BG87">
        <f t="shared" si="12"/>
        <v>0</v>
      </c>
      <c r="BH87">
        <f t="shared" si="10"/>
        <v>0</v>
      </c>
      <c r="BI87">
        <f t="shared" si="13"/>
        <v>4</v>
      </c>
    </row>
    <row r="88" spans="1:61" x14ac:dyDescent="0.35">
      <c r="A88" t="s">
        <v>240</v>
      </c>
      <c r="B88" t="s">
        <v>253</v>
      </c>
      <c r="Z88">
        <v>2</v>
      </c>
      <c r="AE88">
        <v>9</v>
      </c>
      <c r="AJ88">
        <v>10</v>
      </c>
      <c r="AN88">
        <v>7</v>
      </c>
      <c r="BF88">
        <f t="shared" si="9"/>
        <v>0</v>
      </c>
      <c r="BG88">
        <f t="shared" si="12"/>
        <v>0</v>
      </c>
      <c r="BH88">
        <f t="shared" si="10"/>
        <v>7</v>
      </c>
      <c r="BI88">
        <f t="shared" si="13"/>
        <v>21</v>
      </c>
    </row>
    <row r="89" spans="1:61" x14ac:dyDescent="0.35">
      <c r="A89" t="s">
        <v>254</v>
      </c>
      <c r="B89" t="s">
        <v>255</v>
      </c>
      <c r="Z89">
        <v>2</v>
      </c>
      <c r="AE89">
        <v>2</v>
      </c>
      <c r="BF89">
        <f t="shared" ref="BF89:BF97" si="14">SUM(C89+H89+M89+R89+W89+AB89+AG89+AL89+AQ89+AV89+BA89)</f>
        <v>0</v>
      </c>
      <c r="BG89">
        <f t="shared" si="12"/>
        <v>0</v>
      </c>
      <c r="BH89">
        <f t="shared" si="10"/>
        <v>0</v>
      </c>
      <c r="BI89">
        <f t="shared" si="13"/>
        <v>4</v>
      </c>
    </row>
    <row r="90" spans="1:61" x14ac:dyDescent="0.35">
      <c r="A90" t="s">
        <v>256</v>
      </c>
      <c r="B90" t="s">
        <v>257</v>
      </c>
      <c r="Z90">
        <v>2</v>
      </c>
      <c r="BF90">
        <f t="shared" si="14"/>
        <v>0</v>
      </c>
      <c r="BG90">
        <f t="shared" si="12"/>
        <v>0</v>
      </c>
      <c r="BH90">
        <f t="shared" si="10"/>
        <v>0</v>
      </c>
      <c r="BI90">
        <f t="shared" si="13"/>
        <v>2</v>
      </c>
    </row>
    <row r="91" spans="1:61" x14ac:dyDescent="0.35">
      <c r="A91" t="s">
        <v>258</v>
      </c>
      <c r="B91" t="s">
        <v>259</v>
      </c>
      <c r="Z91">
        <v>2</v>
      </c>
      <c r="AD91">
        <v>9</v>
      </c>
      <c r="BF91">
        <f t="shared" si="14"/>
        <v>0</v>
      </c>
      <c r="BG91">
        <f t="shared" si="12"/>
        <v>0</v>
      </c>
      <c r="BH91">
        <f t="shared" si="10"/>
        <v>9</v>
      </c>
      <c r="BI91">
        <f t="shared" si="13"/>
        <v>2</v>
      </c>
    </row>
    <row r="92" spans="1:61" x14ac:dyDescent="0.35">
      <c r="A92" t="s">
        <v>31</v>
      </c>
      <c r="B92" t="s">
        <v>210</v>
      </c>
      <c r="Z92" t="s">
        <v>10</v>
      </c>
      <c r="BF92">
        <f t="shared" si="14"/>
        <v>0</v>
      </c>
      <c r="BG92">
        <f t="shared" si="12"/>
        <v>0</v>
      </c>
      <c r="BH92">
        <f t="shared" si="10"/>
        <v>0</v>
      </c>
      <c r="BI92">
        <f>SUM(F92+K92+P92+U92+AE92+AJ92+AO92+AT92+AY92+BD92)</f>
        <v>0</v>
      </c>
    </row>
    <row r="93" spans="1:61" x14ac:dyDescent="0.35">
      <c r="A93" t="s">
        <v>260</v>
      </c>
      <c r="B93" t="s">
        <v>44</v>
      </c>
      <c r="Z93" t="s">
        <v>10</v>
      </c>
      <c r="AE93" t="s">
        <v>10</v>
      </c>
      <c r="AJ93">
        <v>2</v>
      </c>
      <c r="AO93">
        <v>2</v>
      </c>
      <c r="BF93">
        <f t="shared" si="14"/>
        <v>0</v>
      </c>
      <c r="BG93">
        <f t="shared" si="12"/>
        <v>0</v>
      </c>
      <c r="BH93">
        <f t="shared" si="10"/>
        <v>0</v>
      </c>
      <c r="BI93">
        <f>SUM(F93+K93+P93+U93+AJ93+AO93+AT93+AY93+BD93)</f>
        <v>4</v>
      </c>
    </row>
    <row r="94" spans="1:61" x14ac:dyDescent="0.35">
      <c r="A94" t="s">
        <v>269</v>
      </c>
      <c r="B94" t="s">
        <v>270</v>
      </c>
      <c r="AC94">
        <v>8</v>
      </c>
      <c r="BF94">
        <f t="shared" si="14"/>
        <v>0</v>
      </c>
      <c r="BG94">
        <f t="shared" si="12"/>
        <v>8</v>
      </c>
      <c r="BH94">
        <f t="shared" si="10"/>
        <v>0</v>
      </c>
      <c r="BI94">
        <f>SUM(F94+K94+P94+U94+Z94+AE94+AJ94+AO94+AT94+AY94+BD94)</f>
        <v>0</v>
      </c>
    </row>
    <row r="95" spans="1:61" x14ac:dyDescent="0.35">
      <c r="A95" t="s">
        <v>271</v>
      </c>
      <c r="B95" t="s">
        <v>272</v>
      </c>
      <c r="AC95">
        <v>6</v>
      </c>
      <c r="BF95">
        <f t="shared" si="14"/>
        <v>0</v>
      </c>
      <c r="BG95">
        <f t="shared" si="12"/>
        <v>6</v>
      </c>
      <c r="BH95">
        <f t="shared" si="10"/>
        <v>0</v>
      </c>
      <c r="BI95">
        <f>SUM(F95+K95+P95+U95+Z95+AE95+AJ95+AO95+AT95+AY95+BD95)</f>
        <v>0</v>
      </c>
    </row>
    <row r="96" spans="1:61" x14ac:dyDescent="0.35">
      <c r="A96" t="s">
        <v>155</v>
      </c>
      <c r="B96" t="s">
        <v>33</v>
      </c>
      <c r="AE96">
        <v>2</v>
      </c>
      <c r="AO96">
        <v>2</v>
      </c>
      <c r="BF96">
        <f t="shared" si="14"/>
        <v>0</v>
      </c>
      <c r="BG96">
        <f t="shared" si="12"/>
        <v>0</v>
      </c>
      <c r="BH96">
        <f t="shared" si="10"/>
        <v>0</v>
      </c>
      <c r="BI96">
        <f>SUM(F96+K96+P96+U96+Z96+AE96+AJ96+AO96+AT96+AY96+BD96)</f>
        <v>4</v>
      </c>
    </row>
    <row r="97" spans="1:61" x14ac:dyDescent="0.35">
      <c r="A97" t="s">
        <v>289</v>
      </c>
      <c r="B97" t="s">
        <v>290</v>
      </c>
      <c r="AH97">
        <v>10</v>
      </c>
      <c r="AL97">
        <v>6</v>
      </c>
      <c r="BF97">
        <f t="shared" si="14"/>
        <v>6</v>
      </c>
      <c r="BG97">
        <f t="shared" si="12"/>
        <v>10</v>
      </c>
      <c r="BH97">
        <f t="shared" si="10"/>
        <v>0</v>
      </c>
      <c r="BI97">
        <f>SUM(F97+K97+P97+U97+Z97+AE97+AJ97+AO97+AT97+AY97+BD97)</f>
        <v>0</v>
      </c>
    </row>
    <row r="98" spans="1:61" x14ac:dyDescent="0.35">
      <c r="A98" t="s">
        <v>296</v>
      </c>
      <c r="B98" t="s">
        <v>257</v>
      </c>
      <c r="AI98">
        <v>9</v>
      </c>
    </row>
    <row r="99" spans="1:61" x14ac:dyDescent="0.35">
      <c r="A99" t="s">
        <v>289</v>
      </c>
      <c r="B99" t="s">
        <v>297</v>
      </c>
      <c r="AJ99">
        <v>5</v>
      </c>
      <c r="AO99">
        <v>2</v>
      </c>
    </row>
    <row r="100" spans="1:61" x14ac:dyDescent="0.35">
      <c r="A100" t="s">
        <v>111</v>
      </c>
      <c r="B100" t="s">
        <v>298</v>
      </c>
      <c r="AJ100">
        <v>2</v>
      </c>
      <c r="AO100">
        <v>2</v>
      </c>
    </row>
    <row r="101" spans="1:61" x14ac:dyDescent="0.35">
      <c r="A101" t="s">
        <v>240</v>
      </c>
      <c r="B101" t="s">
        <v>299</v>
      </c>
      <c r="AJ101">
        <v>2</v>
      </c>
      <c r="AO101">
        <v>2</v>
      </c>
    </row>
    <row r="102" spans="1:61" x14ac:dyDescent="0.35">
      <c r="A102" t="s">
        <v>240</v>
      </c>
      <c r="B102" t="s">
        <v>300</v>
      </c>
      <c r="AJ102">
        <v>2</v>
      </c>
      <c r="AO102">
        <v>2</v>
      </c>
    </row>
    <row r="103" spans="1:61" x14ac:dyDescent="0.35">
      <c r="A103" t="s">
        <v>301</v>
      </c>
      <c r="B103" t="s">
        <v>302</v>
      </c>
      <c r="AJ103">
        <v>2</v>
      </c>
      <c r="AO103">
        <v>2</v>
      </c>
    </row>
    <row r="104" spans="1:61" x14ac:dyDescent="0.35">
      <c r="A104" t="s">
        <v>296</v>
      </c>
      <c r="B104" t="s">
        <v>303</v>
      </c>
      <c r="AJ104" t="s">
        <v>10</v>
      </c>
    </row>
    <row r="105" spans="1:61" x14ac:dyDescent="0.35">
      <c r="A105" t="s">
        <v>305</v>
      </c>
      <c r="B105" t="s">
        <v>306</v>
      </c>
      <c r="AL105">
        <v>7</v>
      </c>
    </row>
    <row r="106" spans="1:61" x14ac:dyDescent="0.35">
      <c r="A106" t="s">
        <v>240</v>
      </c>
      <c r="B106" t="s">
        <v>307</v>
      </c>
      <c r="AN106">
        <v>9</v>
      </c>
    </row>
    <row r="107" spans="1:61" x14ac:dyDescent="0.35">
      <c r="A107" t="s">
        <v>308</v>
      </c>
      <c r="B107" t="s">
        <v>309</v>
      </c>
      <c r="AN107">
        <v>2</v>
      </c>
    </row>
    <row r="108" spans="1:61" x14ac:dyDescent="0.35">
      <c r="A108" t="s">
        <v>310</v>
      </c>
      <c r="B108" t="s">
        <v>311</v>
      </c>
      <c r="AO108">
        <v>6</v>
      </c>
      <c r="AW108">
        <v>10</v>
      </c>
    </row>
    <row r="109" spans="1:61" x14ac:dyDescent="0.35">
      <c r="A109" t="s">
        <v>312</v>
      </c>
      <c r="B109" t="s">
        <v>313</v>
      </c>
      <c r="AO109">
        <v>5</v>
      </c>
      <c r="AX109">
        <v>9</v>
      </c>
    </row>
    <row r="110" spans="1:61" x14ac:dyDescent="0.35">
      <c r="A110" t="s">
        <v>314</v>
      </c>
      <c r="B110" t="s">
        <v>315</v>
      </c>
      <c r="AO110">
        <v>2</v>
      </c>
    </row>
    <row r="111" spans="1:61" x14ac:dyDescent="0.35">
      <c r="A111" t="s">
        <v>310</v>
      </c>
      <c r="B111" t="s">
        <v>316</v>
      </c>
      <c r="AO111">
        <v>2</v>
      </c>
    </row>
    <row r="112" spans="1:61" x14ac:dyDescent="0.35">
      <c r="A112" t="s">
        <v>317</v>
      </c>
      <c r="B112" t="s">
        <v>318</v>
      </c>
      <c r="AO112">
        <v>2</v>
      </c>
    </row>
    <row r="113" spans="1:51" x14ac:dyDescent="0.35">
      <c r="A113" t="s">
        <v>319</v>
      </c>
      <c r="B113" t="s">
        <v>320</v>
      </c>
      <c r="AO113">
        <v>2</v>
      </c>
    </row>
    <row r="114" spans="1:51" x14ac:dyDescent="0.35">
      <c r="A114" t="s">
        <v>314</v>
      </c>
      <c r="B114" t="s">
        <v>321</v>
      </c>
      <c r="AO114" t="s">
        <v>10</v>
      </c>
    </row>
    <row r="115" spans="1:51" x14ac:dyDescent="0.35">
      <c r="A115" t="s">
        <v>322</v>
      </c>
      <c r="B115" t="s">
        <v>323</v>
      </c>
      <c r="AO115" t="s">
        <v>10</v>
      </c>
      <c r="AY115" t="s">
        <v>10</v>
      </c>
    </row>
    <row r="116" spans="1:51" x14ac:dyDescent="0.35">
      <c r="A116" t="s">
        <v>324</v>
      </c>
      <c r="B116" t="s">
        <v>325</v>
      </c>
      <c r="AO116" t="s">
        <v>10</v>
      </c>
    </row>
    <row r="117" spans="1:51" x14ac:dyDescent="0.35">
      <c r="A117" t="s">
        <v>331</v>
      </c>
      <c r="B117" t="s">
        <v>332</v>
      </c>
      <c r="AX117">
        <v>8</v>
      </c>
    </row>
    <row r="118" spans="1:51" x14ac:dyDescent="0.35">
      <c r="A118" t="s">
        <v>215</v>
      </c>
      <c r="B118" t="s">
        <v>221</v>
      </c>
      <c r="AY118" t="s">
        <v>10</v>
      </c>
    </row>
  </sheetData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FDF92-0643-4942-A3CB-9A8DFCB540E3}">
  <dimension ref="A1:BB87"/>
  <sheetViews>
    <sheetView topLeftCell="AK1" workbookViewId="0">
      <selection activeCell="BB1" sqref="BB1"/>
    </sheetView>
  </sheetViews>
  <sheetFormatPr defaultRowHeight="14.5" x14ac:dyDescent="0.35"/>
  <cols>
    <col min="1" max="1" width="19.81640625" bestFit="1" customWidth="1"/>
    <col min="4" max="4" width="10.453125" bestFit="1" customWidth="1"/>
    <col min="8" max="8" width="10.453125" bestFit="1" customWidth="1"/>
    <col min="12" max="12" width="9.453125" bestFit="1" customWidth="1"/>
    <col min="16" max="16" width="9.453125" bestFit="1" customWidth="1"/>
    <col min="20" max="20" width="9.453125" bestFit="1" customWidth="1"/>
    <col min="24" max="24" width="9.453125" bestFit="1" customWidth="1"/>
  </cols>
  <sheetData>
    <row r="1" spans="1:54" x14ac:dyDescent="0.35">
      <c r="A1" s="1"/>
      <c r="B1" s="1"/>
      <c r="C1" s="1"/>
      <c r="D1" s="3">
        <v>44848</v>
      </c>
      <c r="E1" s="1"/>
      <c r="F1" s="1"/>
      <c r="G1" s="1"/>
      <c r="H1" s="3">
        <v>44849</v>
      </c>
      <c r="I1" s="1"/>
      <c r="L1" s="3">
        <v>44869</v>
      </c>
      <c r="P1" s="3">
        <v>44870</v>
      </c>
      <c r="T1" s="3">
        <v>44897</v>
      </c>
      <c r="X1" s="3">
        <v>44898</v>
      </c>
      <c r="AB1" s="3">
        <v>44932</v>
      </c>
      <c r="AF1" s="3">
        <v>44933</v>
      </c>
      <c r="AJ1" s="3">
        <v>44960</v>
      </c>
      <c r="AN1" s="3">
        <v>44961</v>
      </c>
      <c r="AR1" s="3">
        <v>44988</v>
      </c>
      <c r="AV1" s="3">
        <v>44989</v>
      </c>
      <c r="AZ1" s="1" t="s">
        <v>275</v>
      </c>
    </row>
    <row r="2" spans="1:54" x14ac:dyDescent="0.35">
      <c r="A2" s="1" t="s">
        <v>3</v>
      </c>
      <c r="B2" s="1" t="s">
        <v>113</v>
      </c>
      <c r="C2" s="1"/>
      <c r="D2" s="1" t="s">
        <v>114</v>
      </c>
      <c r="E2" s="1" t="s">
        <v>115</v>
      </c>
      <c r="F2" s="1" t="s">
        <v>116</v>
      </c>
      <c r="G2" s="1"/>
      <c r="H2" s="1" t="s">
        <v>114</v>
      </c>
      <c r="I2" s="1" t="s">
        <v>115</v>
      </c>
      <c r="J2" s="1" t="s">
        <v>117</v>
      </c>
      <c r="L2" s="1" t="s">
        <v>114</v>
      </c>
      <c r="M2" s="1" t="s">
        <v>115</v>
      </c>
      <c r="N2" s="1" t="s">
        <v>117</v>
      </c>
      <c r="P2" s="1" t="s">
        <v>114</v>
      </c>
      <c r="Q2" s="1" t="s">
        <v>115</v>
      </c>
      <c r="R2" s="1" t="s">
        <v>117</v>
      </c>
      <c r="T2" s="1" t="s">
        <v>114</v>
      </c>
      <c r="U2" s="1" t="s">
        <v>115</v>
      </c>
      <c r="V2" s="1" t="s">
        <v>117</v>
      </c>
      <c r="X2" s="1" t="s">
        <v>114</v>
      </c>
      <c r="Y2" s="1" t="s">
        <v>115</v>
      </c>
      <c r="Z2" s="1" t="s">
        <v>117</v>
      </c>
      <c r="AB2" s="1" t="s">
        <v>114</v>
      </c>
      <c r="AC2" s="1" t="s">
        <v>115</v>
      </c>
      <c r="AD2" s="1" t="s">
        <v>117</v>
      </c>
      <c r="AF2" s="1" t="s">
        <v>114</v>
      </c>
      <c r="AG2" s="1" t="s">
        <v>115</v>
      </c>
      <c r="AH2" s="1" t="s">
        <v>117</v>
      </c>
      <c r="AJ2" s="1" t="s">
        <v>114</v>
      </c>
      <c r="AK2" s="1" t="s">
        <v>115</v>
      </c>
      <c r="AL2" s="1" t="s">
        <v>117</v>
      </c>
      <c r="AN2" s="1" t="s">
        <v>114</v>
      </c>
      <c r="AO2" s="1" t="s">
        <v>115</v>
      </c>
      <c r="AP2" s="1" t="s">
        <v>117</v>
      </c>
      <c r="AR2" s="1" t="s">
        <v>114</v>
      </c>
      <c r="AS2" s="1" t="s">
        <v>115</v>
      </c>
      <c r="AT2" s="1" t="s">
        <v>117</v>
      </c>
      <c r="AV2" s="1" t="s">
        <v>114</v>
      </c>
      <c r="AW2" s="1" t="s">
        <v>115</v>
      </c>
      <c r="AX2" s="1" t="s">
        <v>117</v>
      </c>
      <c r="AZ2" s="1" t="s">
        <v>276</v>
      </c>
      <c r="BA2" s="1" t="s">
        <v>277</v>
      </c>
      <c r="BB2" s="1" t="s">
        <v>278</v>
      </c>
    </row>
    <row r="3" spans="1:54" x14ac:dyDescent="0.35">
      <c r="A3" t="s">
        <v>22</v>
      </c>
      <c r="B3" t="s">
        <v>18</v>
      </c>
      <c r="D3">
        <v>10</v>
      </c>
      <c r="H3">
        <v>10</v>
      </c>
      <c r="T3">
        <v>9</v>
      </c>
      <c r="X3">
        <v>9</v>
      </c>
      <c r="AB3">
        <v>9</v>
      </c>
      <c r="AF3">
        <v>9</v>
      </c>
      <c r="AZ3">
        <f t="shared" ref="AZ3:BB6" si="0">SUM(D3+H3+L3+P3+T3+X3+AB3+AF3+AJ3+AN3+AR3+AV3)</f>
        <v>56</v>
      </c>
      <c r="BA3">
        <f t="shared" si="0"/>
        <v>0</v>
      </c>
      <c r="BB3">
        <f t="shared" si="0"/>
        <v>0</v>
      </c>
    </row>
    <row r="4" spans="1:54" x14ac:dyDescent="0.35">
      <c r="A4" t="s">
        <v>24</v>
      </c>
      <c r="B4" t="s">
        <v>19</v>
      </c>
      <c r="D4">
        <v>9</v>
      </c>
      <c r="H4">
        <v>8</v>
      </c>
      <c r="L4">
        <v>9</v>
      </c>
      <c r="P4">
        <v>8</v>
      </c>
      <c r="T4">
        <v>7</v>
      </c>
      <c r="X4">
        <v>6</v>
      </c>
      <c r="AF4">
        <v>5</v>
      </c>
      <c r="AJ4">
        <v>9</v>
      </c>
      <c r="AN4">
        <v>8</v>
      </c>
      <c r="AZ4">
        <f t="shared" si="0"/>
        <v>69</v>
      </c>
      <c r="BA4">
        <f t="shared" si="0"/>
        <v>0</v>
      </c>
      <c r="BB4">
        <f t="shared" si="0"/>
        <v>0</v>
      </c>
    </row>
    <row r="5" spans="1:54" x14ac:dyDescent="0.35">
      <c r="A5" t="s">
        <v>50</v>
      </c>
      <c r="B5" t="s">
        <v>49</v>
      </c>
      <c r="D5">
        <v>8</v>
      </c>
      <c r="H5">
        <v>9</v>
      </c>
      <c r="R5">
        <v>2</v>
      </c>
      <c r="AZ5">
        <f t="shared" si="0"/>
        <v>17</v>
      </c>
      <c r="BA5">
        <f t="shared" si="0"/>
        <v>0</v>
      </c>
      <c r="BB5">
        <f t="shared" si="0"/>
        <v>2</v>
      </c>
    </row>
    <row r="6" spans="1:54" x14ac:dyDescent="0.35">
      <c r="A6" t="s">
        <v>36</v>
      </c>
      <c r="B6" t="s">
        <v>37</v>
      </c>
      <c r="E6">
        <v>10</v>
      </c>
      <c r="I6">
        <v>6</v>
      </c>
      <c r="AZ6">
        <f t="shared" si="0"/>
        <v>0</v>
      </c>
      <c r="BA6">
        <f t="shared" si="0"/>
        <v>16</v>
      </c>
      <c r="BB6">
        <f t="shared" si="0"/>
        <v>0</v>
      </c>
    </row>
    <row r="7" spans="1:54" x14ac:dyDescent="0.35">
      <c r="A7" t="s">
        <v>50</v>
      </c>
      <c r="B7" t="s">
        <v>118</v>
      </c>
      <c r="E7">
        <v>9</v>
      </c>
      <c r="J7" t="s">
        <v>10</v>
      </c>
      <c r="P7">
        <v>9</v>
      </c>
      <c r="AZ7">
        <f t="shared" ref="AZ7:AZ38" si="1">SUM(D7+H7+L7+P7+T7+X7+AB7+AF7+AJ7+AN7+AR7+AV7)</f>
        <v>9</v>
      </c>
      <c r="BA7">
        <f t="shared" ref="BA7:BA38" si="2">SUM(E7+I7+M7+Q7+U7+Y7+AC7+AG7+AK7+AO7+AS7+AW7)</f>
        <v>9</v>
      </c>
      <c r="BB7">
        <f>SUM(F7+N7+R7+V7+Z7+AD7+AH7+AL7+AP7+AT7+AX7)</f>
        <v>0</v>
      </c>
    </row>
    <row r="8" spans="1:54" x14ac:dyDescent="0.35">
      <c r="A8" t="s">
        <v>6</v>
      </c>
      <c r="B8" t="s">
        <v>7</v>
      </c>
      <c r="E8">
        <v>8</v>
      </c>
      <c r="H8">
        <v>7</v>
      </c>
      <c r="AZ8">
        <f t="shared" si="1"/>
        <v>7</v>
      </c>
      <c r="BA8">
        <f t="shared" si="2"/>
        <v>8</v>
      </c>
      <c r="BB8">
        <f>SUM(F8+J8+N8+R8+V8+Z8+AD8+AH8+AL8+AP8+AT8+AX8)</f>
        <v>0</v>
      </c>
    </row>
    <row r="9" spans="1:54" x14ac:dyDescent="0.35">
      <c r="A9" t="s">
        <v>119</v>
      </c>
      <c r="B9" t="s">
        <v>120</v>
      </c>
      <c r="E9">
        <v>7</v>
      </c>
      <c r="AZ9">
        <f t="shared" si="1"/>
        <v>0</v>
      </c>
      <c r="BA9">
        <f t="shared" si="2"/>
        <v>7</v>
      </c>
      <c r="BB9">
        <f>SUM(F9+J9+N9+R9+V9+Z9+AD9+AH9+AL9+AP9+AT9+AX9)</f>
        <v>0</v>
      </c>
    </row>
    <row r="10" spans="1:54" x14ac:dyDescent="0.35">
      <c r="A10" t="s">
        <v>20</v>
      </c>
      <c r="B10" t="s">
        <v>21</v>
      </c>
      <c r="E10">
        <v>6</v>
      </c>
      <c r="J10" t="s">
        <v>10</v>
      </c>
      <c r="N10">
        <v>9</v>
      </c>
      <c r="Q10">
        <v>7</v>
      </c>
      <c r="U10">
        <v>9</v>
      </c>
      <c r="Z10" t="s">
        <v>10</v>
      </c>
      <c r="AC10">
        <v>8</v>
      </c>
      <c r="AH10" t="s">
        <v>10</v>
      </c>
      <c r="AL10" t="s">
        <v>10</v>
      </c>
      <c r="AO10">
        <v>9</v>
      </c>
      <c r="AZ10">
        <f t="shared" si="1"/>
        <v>0</v>
      </c>
      <c r="BA10">
        <f t="shared" si="2"/>
        <v>39</v>
      </c>
      <c r="BB10">
        <f>SUM(F10+N10+R10+V10+AD10+AP10+AT10+AX10)</f>
        <v>9</v>
      </c>
    </row>
    <row r="11" spans="1:54" x14ac:dyDescent="0.35">
      <c r="A11" t="s">
        <v>11</v>
      </c>
      <c r="B11" t="s">
        <v>12</v>
      </c>
      <c r="E11">
        <v>5</v>
      </c>
      <c r="H11">
        <v>6</v>
      </c>
      <c r="AH11" t="s">
        <v>10</v>
      </c>
      <c r="AZ11">
        <f t="shared" si="1"/>
        <v>6</v>
      </c>
      <c r="BA11">
        <f t="shared" si="2"/>
        <v>5</v>
      </c>
      <c r="BB11">
        <f>SUM(F11+J11+N11+R11+V11+Z11+AD11+AL11+AP11+AT11+AX11)</f>
        <v>0</v>
      </c>
    </row>
    <row r="12" spans="1:54" x14ac:dyDescent="0.35">
      <c r="A12" t="s">
        <v>16</v>
      </c>
      <c r="B12" t="s">
        <v>17</v>
      </c>
      <c r="E12">
        <v>2</v>
      </c>
      <c r="I12">
        <v>10</v>
      </c>
      <c r="L12">
        <v>6</v>
      </c>
      <c r="P12">
        <v>5</v>
      </c>
      <c r="T12">
        <v>6</v>
      </c>
      <c r="X12">
        <v>8</v>
      </c>
      <c r="AD12" t="s">
        <v>10</v>
      </c>
      <c r="AF12">
        <v>2</v>
      </c>
      <c r="AJ12">
        <v>8</v>
      </c>
      <c r="AN12">
        <v>5</v>
      </c>
      <c r="AZ12">
        <f t="shared" si="1"/>
        <v>40</v>
      </c>
      <c r="BA12">
        <f t="shared" si="2"/>
        <v>12</v>
      </c>
      <c r="BB12">
        <f>SUM(F12+J12+N12+R12+V12+Z12+AH12+AL12+AP12+AT12+AX12)</f>
        <v>0</v>
      </c>
    </row>
    <row r="13" spans="1:54" x14ac:dyDescent="0.35">
      <c r="A13" t="s">
        <v>41</v>
      </c>
      <c r="B13" t="s">
        <v>42</v>
      </c>
      <c r="E13">
        <v>2</v>
      </c>
      <c r="J13" t="s">
        <v>10</v>
      </c>
      <c r="N13">
        <v>10</v>
      </c>
      <c r="R13">
        <v>2</v>
      </c>
      <c r="U13">
        <v>5</v>
      </c>
      <c r="AL13" t="s">
        <v>10</v>
      </c>
      <c r="AZ13">
        <f t="shared" si="1"/>
        <v>0</v>
      </c>
      <c r="BA13">
        <f t="shared" si="2"/>
        <v>7</v>
      </c>
      <c r="BB13">
        <f>SUM(F13+N13+R13+V13+Z13+AD13+AH13+AP13+AT13+AX13)</f>
        <v>12</v>
      </c>
    </row>
    <row r="14" spans="1:54" x14ac:dyDescent="0.35">
      <c r="A14" t="s">
        <v>94</v>
      </c>
      <c r="B14" t="s">
        <v>93</v>
      </c>
      <c r="E14">
        <v>2</v>
      </c>
      <c r="Q14">
        <v>9</v>
      </c>
      <c r="V14" t="s">
        <v>10</v>
      </c>
      <c r="AD14" t="s">
        <v>10</v>
      </c>
      <c r="AZ14">
        <f t="shared" si="1"/>
        <v>0</v>
      </c>
      <c r="BA14">
        <f t="shared" si="2"/>
        <v>11</v>
      </c>
      <c r="BB14">
        <f>SUM(F14+J14+N14+R14+Z14+AH14+AL14+AP14+AT14+AX14)</f>
        <v>0</v>
      </c>
    </row>
    <row r="15" spans="1:54" x14ac:dyDescent="0.35">
      <c r="A15" t="s">
        <v>103</v>
      </c>
      <c r="B15" t="s">
        <v>104</v>
      </c>
      <c r="F15">
        <v>10</v>
      </c>
      <c r="I15">
        <v>9</v>
      </c>
      <c r="N15" t="s">
        <v>10</v>
      </c>
      <c r="P15">
        <v>2</v>
      </c>
      <c r="V15" t="s">
        <v>10</v>
      </c>
      <c r="X15">
        <v>7</v>
      </c>
      <c r="AD15" t="s">
        <v>10</v>
      </c>
      <c r="AH15" t="s">
        <v>10</v>
      </c>
      <c r="AK15">
        <v>10</v>
      </c>
      <c r="AO15">
        <v>10</v>
      </c>
      <c r="AZ15">
        <f t="shared" si="1"/>
        <v>9</v>
      </c>
      <c r="BA15">
        <f t="shared" si="2"/>
        <v>29</v>
      </c>
      <c r="BB15">
        <f>SUM(F15+J15+R15+Z15+AL15+AP15+AT15+AX15)</f>
        <v>10</v>
      </c>
    </row>
    <row r="16" spans="1:54" x14ac:dyDescent="0.35">
      <c r="A16" t="s">
        <v>123</v>
      </c>
      <c r="B16" t="s">
        <v>55</v>
      </c>
      <c r="F16">
        <v>9</v>
      </c>
      <c r="J16">
        <v>10</v>
      </c>
      <c r="R16">
        <v>2</v>
      </c>
      <c r="AZ16">
        <f t="shared" si="1"/>
        <v>0</v>
      </c>
      <c r="BA16">
        <f t="shared" si="2"/>
        <v>0</v>
      </c>
      <c r="BB16">
        <f>SUM(F16+J16+N16+R16+V16+Z16+AD16+AH16+AL16+AP16+AT16+AX16)</f>
        <v>21</v>
      </c>
    </row>
    <row r="17" spans="1:54" x14ac:dyDescent="0.35">
      <c r="A17" t="s">
        <v>31</v>
      </c>
      <c r="B17" t="s">
        <v>30</v>
      </c>
      <c r="F17">
        <v>8</v>
      </c>
      <c r="J17">
        <v>6</v>
      </c>
      <c r="M17">
        <v>9</v>
      </c>
      <c r="R17">
        <v>10</v>
      </c>
      <c r="V17" t="s">
        <v>10</v>
      </c>
      <c r="Z17" t="s">
        <v>10</v>
      </c>
      <c r="AD17">
        <v>10</v>
      </c>
      <c r="AH17" t="s">
        <v>10</v>
      </c>
      <c r="AK17">
        <v>8</v>
      </c>
      <c r="AO17">
        <v>6</v>
      </c>
      <c r="AZ17">
        <f t="shared" si="1"/>
        <v>0</v>
      </c>
      <c r="BA17">
        <f t="shared" si="2"/>
        <v>23</v>
      </c>
      <c r="BB17">
        <f>SUM(F17+J17+N17+R17+AD17+AL17+AP17+AT17+AX17)</f>
        <v>34</v>
      </c>
    </row>
    <row r="18" spans="1:54" x14ac:dyDescent="0.35">
      <c r="A18" t="s">
        <v>34</v>
      </c>
      <c r="B18" t="s">
        <v>35</v>
      </c>
      <c r="F18">
        <v>7</v>
      </c>
      <c r="I18">
        <v>5</v>
      </c>
      <c r="AZ18">
        <f t="shared" si="1"/>
        <v>0</v>
      </c>
      <c r="BA18">
        <f t="shared" si="2"/>
        <v>5</v>
      </c>
      <c r="BB18">
        <f>SUM(F18+J18+N18+R18+V18+Z18+AD18+AH18+AL18+AP18+AT18+AX18)</f>
        <v>7</v>
      </c>
    </row>
    <row r="19" spans="1:54" x14ac:dyDescent="0.35">
      <c r="A19" t="s">
        <v>102</v>
      </c>
      <c r="B19" t="s">
        <v>101</v>
      </c>
      <c r="F19">
        <v>6</v>
      </c>
      <c r="J19">
        <v>2</v>
      </c>
      <c r="N19">
        <v>8</v>
      </c>
      <c r="R19">
        <v>7</v>
      </c>
      <c r="V19" t="s">
        <v>10</v>
      </c>
      <c r="Z19" t="s">
        <v>10</v>
      </c>
      <c r="AD19">
        <v>6</v>
      </c>
      <c r="AH19">
        <v>2</v>
      </c>
      <c r="AL19">
        <v>10</v>
      </c>
      <c r="AP19">
        <v>8</v>
      </c>
      <c r="AZ19">
        <f t="shared" si="1"/>
        <v>0</v>
      </c>
      <c r="BA19">
        <f t="shared" si="2"/>
        <v>0</v>
      </c>
      <c r="BB19">
        <f>SUM(F19+J19+N19+R19+AD19+AH19+AL19+AP19+AT19+AX19)</f>
        <v>49</v>
      </c>
    </row>
    <row r="20" spans="1:54" x14ac:dyDescent="0.35">
      <c r="A20" t="s">
        <v>107</v>
      </c>
      <c r="B20" t="s">
        <v>28</v>
      </c>
      <c r="F20">
        <v>5</v>
      </c>
      <c r="J20">
        <v>7</v>
      </c>
      <c r="M20">
        <v>10</v>
      </c>
      <c r="Q20">
        <v>6</v>
      </c>
      <c r="U20">
        <v>7</v>
      </c>
      <c r="Y20">
        <v>8</v>
      </c>
      <c r="AD20" t="s">
        <v>10</v>
      </c>
      <c r="AH20" t="s">
        <v>10</v>
      </c>
      <c r="AK20">
        <v>7</v>
      </c>
      <c r="AP20">
        <v>5</v>
      </c>
      <c r="AZ20">
        <f t="shared" si="1"/>
        <v>0</v>
      </c>
      <c r="BA20">
        <f t="shared" si="2"/>
        <v>38</v>
      </c>
      <c r="BB20">
        <f>SUM(F20+J20+N20+R20+V20+Z20+AL20+AP20+AT20+AX20)</f>
        <v>17</v>
      </c>
    </row>
    <row r="21" spans="1:54" x14ac:dyDescent="0.35">
      <c r="A21" t="s">
        <v>39</v>
      </c>
      <c r="B21" t="s">
        <v>33</v>
      </c>
      <c r="F21">
        <v>2</v>
      </c>
      <c r="J21">
        <v>5</v>
      </c>
      <c r="AZ21">
        <f t="shared" si="1"/>
        <v>0</v>
      </c>
      <c r="BA21">
        <f t="shared" si="2"/>
        <v>0</v>
      </c>
      <c r="BB21">
        <f>SUM(F21+J21+N21+R21+V21+Z21+AD21+AH21+AL21+AP21+AT21+AX21)</f>
        <v>7</v>
      </c>
    </row>
    <row r="22" spans="1:54" x14ac:dyDescent="0.35">
      <c r="A22" t="s">
        <v>61</v>
      </c>
      <c r="B22" t="s">
        <v>32</v>
      </c>
      <c r="F22">
        <v>2</v>
      </c>
      <c r="J22">
        <v>8</v>
      </c>
      <c r="Z22">
        <v>5</v>
      </c>
      <c r="AD22">
        <v>7</v>
      </c>
      <c r="AH22">
        <v>2</v>
      </c>
      <c r="AL22">
        <v>9</v>
      </c>
      <c r="AP22">
        <v>9</v>
      </c>
      <c r="AZ22">
        <f t="shared" si="1"/>
        <v>0</v>
      </c>
      <c r="BA22">
        <f t="shared" si="2"/>
        <v>0</v>
      </c>
      <c r="BB22">
        <f>SUM(F22+J22+N22+R22+V22+Z22+AD22+AH22+AL22+AP22+AT22+AX22)</f>
        <v>42</v>
      </c>
    </row>
    <row r="23" spans="1:54" x14ac:dyDescent="0.35">
      <c r="A23" t="s">
        <v>72</v>
      </c>
      <c r="B23" t="s">
        <v>71</v>
      </c>
      <c r="F23">
        <v>2</v>
      </c>
      <c r="R23">
        <v>6</v>
      </c>
      <c r="V23" t="s">
        <v>10</v>
      </c>
      <c r="AD23" t="s">
        <v>10</v>
      </c>
      <c r="AZ23">
        <f t="shared" si="1"/>
        <v>0</v>
      </c>
      <c r="BA23">
        <f t="shared" si="2"/>
        <v>0</v>
      </c>
      <c r="BB23">
        <f>SUM(F23+J23+N23+R23+Z23+AH23+AL23+AP23+AT23+AX23)</f>
        <v>8</v>
      </c>
    </row>
    <row r="24" spans="1:54" x14ac:dyDescent="0.35">
      <c r="A24" t="s">
        <v>122</v>
      </c>
      <c r="B24" t="s">
        <v>121</v>
      </c>
      <c r="F24">
        <v>2</v>
      </c>
      <c r="AZ24">
        <f t="shared" si="1"/>
        <v>0</v>
      </c>
      <c r="BA24">
        <f t="shared" si="2"/>
        <v>0</v>
      </c>
      <c r="BB24">
        <f>SUM(F24+J24+N24+R24+V24+Z24+AD24+AH24+AL24+AP24+AT24+AX24)</f>
        <v>2</v>
      </c>
    </row>
    <row r="25" spans="1:54" x14ac:dyDescent="0.35">
      <c r="A25" t="s">
        <v>23</v>
      </c>
      <c r="B25" t="s">
        <v>67</v>
      </c>
      <c r="F25">
        <v>2</v>
      </c>
      <c r="R25">
        <v>2</v>
      </c>
      <c r="AZ25">
        <f t="shared" si="1"/>
        <v>0</v>
      </c>
      <c r="BA25">
        <f t="shared" si="2"/>
        <v>0</v>
      </c>
      <c r="BB25">
        <f>SUM(F25+J25+N25+R25+V25+Z25+AD25+AH25+AL25+AP25+AT25+AX25)</f>
        <v>4</v>
      </c>
    </row>
    <row r="26" spans="1:54" x14ac:dyDescent="0.35">
      <c r="A26" t="s">
        <v>92</v>
      </c>
      <c r="B26" t="s">
        <v>91</v>
      </c>
      <c r="F26">
        <v>2</v>
      </c>
      <c r="J26">
        <v>2</v>
      </c>
      <c r="N26">
        <v>5</v>
      </c>
      <c r="R26">
        <v>2</v>
      </c>
      <c r="V26">
        <v>6</v>
      </c>
      <c r="Z26">
        <v>2</v>
      </c>
      <c r="AD26">
        <v>2</v>
      </c>
      <c r="AH26">
        <v>2</v>
      </c>
      <c r="AL26">
        <v>7</v>
      </c>
      <c r="AP26">
        <v>2</v>
      </c>
      <c r="AZ26">
        <f t="shared" si="1"/>
        <v>0</v>
      </c>
      <c r="BA26">
        <f t="shared" si="2"/>
        <v>0</v>
      </c>
      <c r="BB26">
        <f>SUM(F26+J26+N26+R26+V26+Z26+AD26+AH26+AL26+AP26+AT26+AX26)</f>
        <v>32</v>
      </c>
    </row>
    <row r="27" spans="1:54" x14ac:dyDescent="0.35">
      <c r="A27" t="s">
        <v>23</v>
      </c>
      <c r="B27" t="s">
        <v>66</v>
      </c>
      <c r="F27">
        <v>2</v>
      </c>
      <c r="R27">
        <v>2</v>
      </c>
      <c r="AZ27">
        <f t="shared" si="1"/>
        <v>0</v>
      </c>
      <c r="BA27">
        <f t="shared" si="2"/>
        <v>0</v>
      </c>
      <c r="BB27">
        <f>SUM(F27+J27+N27+R27+V27+Z27+AD27+AH27+AL27+AP27+AT27+AX27)</f>
        <v>4</v>
      </c>
    </row>
    <row r="28" spans="1:54" x14ac:dyDescent="0.35">
      <c r="A28" t="s">
        <v>57</v>
      </c>
      <c r="B28" t="s">
        <v>56</v>
      </c>
      <c r="F28">
        <v>2</v>
      </c>
      <c r="J28">
        <v>2</v>
      </c>
      <c r="R28">
        <v>2</v>
      </c>
      <c r="AZ28">
        <f t="shared" si="1"/>
        <v>0</v>
      </c>
      <c r="BA28">
        <f t="shared" si="2"/>
        <v>0</v>
      </c>
      <c r="BB28">
        <f>SUM(F28+J28+N28+R28+V28+Z28+AD28+AH28+AL28+AP28+AT28+AX28)</f>
        <v>6</v>
      </c>
    </row>
    <row r="29" spans="1:54" x14ac:dyDescent="0.35">
      <c r="A29" t="s">
        <v>22</v>
      </c>
      <c r="B29" t="s">
        <v>15</v>
      </c>
      <c r="F29" t="s">
        <v>10</v>
      </c>
      <c r="AZ29">
        <f t="shared" si="1"/>
        <v>0</v>
      </c>
      <c r="BA29">
        <f t="shared" si="2"/>
        <v>0</v>
      </c>
      <c r="BB29">
        <f>SUM(J29+N29+R29+V29+Z29+AD29+AH29+AL29+AP29+AT29+AX29)</f>
        <v>0</v>
      </c>
    </row>
    <row r="30" spans="1:54" x14ac:dyDescent="0.35">
      <c r="A30" t="s">
        <v>108</v>
      </c>
      <c r="B30" t="s">
        <v>109</v>
      </c>
      <c r="F30" t="s">
        <v>10</v>
      </c>
      <c r="Z30">
        <v>8</v>
      </c>
      <c r="AH30">
        <v>9</v>
      </c>
      <c r="AZ30">
        <f t="shared" si="1"/>
        <v>0</v>
      </c>
      <c r="BA30">
        <f t="shared" si="2"/>
        <v>0</v>
      </c>
      <c r="BB30">
        <f>SUM(J30+N30+R30+V30+Z30+AD30+AH30+AL30+AP30+AT30+AX30)</f>
        <v>17</v>
      </c>
    </row>
    <row r="31" spans="1:54" x14ac:dyDescent="0.35">
      <c r="A31" t="s">
        <v>124</v>
      </c>
      <c r="B31" t="s">
        <v>125</v>
      </c>
      <c r="F31" t="s">
        <v>10</v>
      </c>
      <c r="N31" t="s">
        <v>10</v>
      </c>
      <c r="R31">
        <v>2</v>
      </c>
      <c r="V31">
        <v>5</v>
      </c>
      <c r="AD31">
        <v>2</v>
      </c>
      <c r="AZ31">
        <f t="shared" si="1"/>
        <v>0</v>
      </c>
      <c r="BA31">
        <f t="shared" si="2"/>
        <v>0</v>
      </c>
      <c r="BB31">
        <f>SUM(R31+V31+Z31+AD31+AH31+AL31+AP31+AT31+AX31)</f>
        <v>9</v>
      </c>
    </row>
    <row r="32" spans="1:54" x14ac:dyDescent="0.35">
      <c r="A32" t="s">
        <v>126</v>
      </c>
      <c r="B32" t="s">
        <v>90</v>
      </c>
      <c r="F32" t="s">
        <v>10</v>
      </c>
      <c r="J32" t="s">
        <v>10</v>
      </c>
      <c r="N32" t="s">
        <v>10</v>
      </c>
      <c r="R32">
        <v>2</v>
      </c>
      <c r="AZ32">
        <f t="shared" si="1"/>
        <v>0</v>
      </c>
      <c r="BA32">
        <f t="shared" si="2"/>
        <v>0</v>
      </c>
      <c r="BB32">
        <f>SUM(R32+V32+Z32+AD32+AH32+AL32+AP32+AT32+AX32)</f>
        <v>2</v>
      </c>
    </row>
    <row r="33" spans="1:54" x14ac:dyDescent="0.35">
      <c r="A33" t="s">
        <v>127</v>
      </c>
      <c r="B33" t="s">
        <v>63</v>
      </c>
      <c r="F33" t="s">
        <v>10</v>
      </c>
      <c r="V33" t="s">
        <v>10</v>
      </c>
      <c r="AD33">
        <v>9</v>
      </c>
      <c r="AH33">
        <v>5</v>
      </c>
      <c r="AK33">
        <v>9</v>
      </c>
      <c r="AO33">
        <v>8</v>
      </c>
      <c r="AZ33">
        <f t="shared" si="1"/>
        <v>0</v>
      </c>
      <c r="BA33">
        <f t="shared" si="2"/>
        <v>17</v>
      </c>
      <c r="BB33">
        <f>SUM(J33+N33+R33+Z33+AD33+AH33+AL33+AP33+AT33+AX33)</f>
        <v>14</v>
      </c>
    </row>
    <row r="34" spans="1:54" x14ac:dyDescent="0.35">
      <c r="A34" t="s">
        <v>99</v>
      </c>
      <c r="B34" t="s">
        <v>100</v>
      </c>
      <c r="F34" t="s">
        <v>10</v>
      </c>
      <c r="J34">
        <v>2</v>
      </c>
      <c r="N34">
        <v>6</v>
      </c>
      <c r="R34">
        <v>5</v>
      </c>
      <c r="V34">
        <v>8</v>
      </c>
      <c r="Z34">
        <v>2</v>
      </c>
      <c r="AD34" t="s">
        <v>10</v>
      </c>
      <c r="AH34">
        <v>2</v>
      </c>
      <c r="AL34">
        <v>8</v>
      </c>
      <c r="AP34">
        <v>2</v>
      </c>
      <c r="AZ34">
        <f t="shared" si="1"/>
        <v>0</v>
      </c>
      <c r="BA34">
        <f t="shared" si="2"/>
        <v>0</v>
      </c>
      <c r="BB34">
        <f>SUM(J34+N34+R34+V34+Z34+AH34+AL34+AP34+AT34+AX34)</f>
        <v>35</v>
      </c>
    </row>
    <row r="35" spans="1:54" x14ac:dyDescent="0.35">
      <c r="A35" t="s">
        <v>122</v>
      </c>
      <c r="B35" t="s">
        <v>128</v>
      </c>
      <c r="AZ35">
        <f t="shared" si="1"/>
        <v>0</v>
      </c>
      <c r="BA35">
        <f t="shared" si="2"/>
        <v>0</v>
      </c>
      <c r="BB35">
        <f>SUM(F35+J35+N35+R35+V35+Z35+AD35+AH35+AL35+AP35+AT35+AX35)</f>
        <v>0</v>
      </c>
    </row>
    <row r="36" spans="1:54" x14ac:dyDescent="0.35">
      <c r="A36" t="s">
        <v>170</v>
      </c>
      <c r="B36" t="s">
        <v>171</v>
      </c>
      <c r="I36">
        <v>8</v>
      </c>
      <c r="N36" t="s">
        <v>10</v>
      </c>
      <c r="P36">
        <v>6</v>
      </c>
      <c r="Z36" t="s">
        <v>10</v>
      </c>
      <c r="AH36" t="s">
        <v>10</v>
      </c>
      <c r="AZ36">
        <f t="shared" si="1"/>
        <v>6</v>
      </c>
      <c r="BA36">
        <f t="shared" si="2"/>
        <v>8</v>
      </c>
      <c r="BB36">
        <f>SUM(F36+J36+R36+V36+AD36+AL36+AP36+AT36+AX36)</f>
        <v>0</v>
      </c>
    </row>
    <row r="37" spans="1:54" x14ac:dyDescent="0.35">
      <c r="A37" t="s">
        <v>166</v>
      </c>
      <c r="B37" t="s">
        <v>165</v>
      </c>
      <c r="I37">
        <v>7</v>
      </c>
      <c r="Q37">
        <v>5</v>
      </c>
      <c r="AG37">
        <v>10</v>
      </c>
      <c r="AZ37">
        <f t="shared" si="1"/>
        <v>0</v>
      </c>
      <c r="BA37">
        <f t="shared" si="2"/>
        <v>22</v>
      </c>
      <c r="BB37">
        <f>SUM(F37+J37+N37+R37+V37+Z37+AD37+AH37+AL37+AP37+AT37+AX37)</f>
        <v>0</v>
      </c>
    </row>
    <row r="38" spans="1:54" x14ac:dyDescent="0.35">
      <c r="A38" t="s">
        <v>172</v>
      </c>
      <c r="B38" t="s">
        <v>164</v>
      </c>
      <c r="J38">
        <v>9</v>
      </c>
      <c r="R38">
        <v>8</v>
      </c>
      <c r="Z38">
        <v>9</v>
      </c>
      <c r="AH38">
        <v>2</v>
      </c>
      <c r="AP38">
        <v>6</v>
      </c>
      <c r="AZ38">
        <f t="shared" si="1"/>
        <v>0</v>
      </c>
      <c r="BA38">
        <f t="shared" si="2"/>
        <v>0</v>
      </c>
      <c r="BB38">
        <f>SUM(F38+J38+N38+R38+V38+Z38+AD38+AH38+AL38+AP38+AT38+AX38)</f>
        <v>34</v>
      </c>
    </row>
    <row r="39" spans="1:54" x14ac:dyDescent="0.35">
      <c r="A39" t="s">
        <v>173</v>
      </c>
      <c r="B39" t="s">
        <v>40</v>
      </c>
      <c r="J39">
        <v>2</v>
      </c>
      <c r="N39" t="s">
        <v>10</v>
      </c>
      <c r="R39">
        <v>2</v>
      </c>
      <c r="AZ39">
        <f t="shared" ref="AZ39:AZ75" si="3">SUM(D39+H39+L39+P39+T39+X39+AB39+AF39+AJ39+AN39+AR39+AV39)</f>
        <v>0</v>
      </c>
      <c r="BA39">
        <f t="shared" ref="BA39:BA75" si="4">SUM(E39+I39+M39+Q39+U39+Y39+AC39+AG39+AK39+AO39+AS39+AW39)</f>
        <v>0</v>
      </c>
      <c r="BB39">
        <f>SUM(F39+J39+R39+V39+Z39+AD39+AH39+AL39+AP39+AT39+AX39)</f>
        <v>4</v>
      </c>
    </row>
    <row r="40" spans="1:54" x14ac:dyDescent="0.35">
      <c r="A40" t="s">
        <v>157</v>
      </c>
      <c r="B40" t="s">
        <v>158</v>
      </c>
      <c r="J40">
        <v>2</v>
      </c>
      <c r="AZ40">
        <f t="shared" si="3"/>
        <v>0</v>
      </c>
      <c r="BA40">
        <f t="shared" si="4"/>
        <v>0</v>
      </c>
      <c r="BB40">
        <f>SUM(F40+J40+N40+R40+V40+Z40+AD40+AH40+AL40+AP40+AT40+AX40)</f>
        <v>2</v>
      </c>
    </row>
    <row r="41" spans="1:54" x14ac:dyDescent="0.35">
      <c r="A41" t="s">
        <v>13</v>
      </c>
      <c r="B41" t="s">
        <v>174</v>
      </c>
      <c r="J41">
        <v>2</v>
      </c>
      <c r="AZ41">
        <f t="shared" si="3"/>
        <v>0</v>
      </c>
      <c r="BA41">
        <f t="shared" si="4"/>
        <v>0</v>
      </c>
      <c r="BB41">
        <f>SUM(F41+J41+N41+R41+V41+Z41+AD41+AH41+AL41+AP41+AT41+AX41)</f>
        <v>2</v>
      </c>
    </row>
    <row r="42" spans="1:54" x14ac:dyDescent="0.35">
      <c r="A42" t="s">
        <v>83</v>
      </c>
      <c r="B42" t="s">
        <v>68</v>
      </c>
      <c r="J42" t="s">
        <v>10</v>
      </c>
      <c r="AZ42">
        <f t="shared" si="3"/>
        <v>0</v>
      </c>
      <c r="BA42">
        <f t="shared" si="4"/>
        <v>0</v>
      </c>
      <c r="BB42">
        <f>SUM(F42+N42+R42+V42+Z42+AD42+AH42+AL42+AP42+AT42+AX42)</f>
        <v>0</v>
      </c>
    </row>
    <row r="43" spans="1:54" x14ac:dyDescent="0.35">
      <c r="A43" t="s">
        <v>175</v>
      </c>
      <c r="B43" t="s">
        <v>168</v>
      </c>
      <c r="J43" t="s">
        <v>10</v>
      </c>
      <c r="N43" t="s">
        <v>10</v>
      </c>
      <c r="R43">
        <v>2</v>
      </c>
      <c r="X43">
        <v>5</v>
      </c>
      <c r="AF43">
        <v>8</v>
      </c>
      <c r="AP43" t="s">
        <v>10</v>
      </c>
      <c r="AZ43">
        <f t="shared" si="3"/>
        <v>13</v>
      </c>
      <c r="BA43">
        <f t="shared" si="4"/>
        <v>0</v>
      </c>
      <c r="BB43">
        <f>SUM(F43+R43+V43+Z43+AD43+AH43+AL43+AT43+AX43)</f>
        <v>2</v>
      </c>
    </row>
    <row r="44" spans="1:54" x14ac:dyDescent="0.35">
      <c r="A44" t="s">
        <v>191</v>
      </c>
      <c r="B44" t="s">
        <v>192</v>
      </c>
      <c r="L44">
        <v>10</v>
      </c>
      <c r="P44">
        <v>10</v>
      </c>
      <c r="T44">
        <v>10</v>
      </c>
      <c r="X44">
        <v>10</v>
      </c>
      <c r="AB44">
        <v>10</v>
      </c>
      <c r="AF44">
        <v>10</v>
      </c>
      <c r="AJ44">
        <v>10</v>
      </c>
      <c r="AN44">
        <v>10</v>
      </c>
      <c r="AZ44">
        <f t="shared" si="3"/>
        <v>80</v>
      </c>
      <c r="BA44">
        <f t="shared" si="4"/>
        <v>0</v>
      </c>
      <c r="BB44">
        <f>SUM(F44+J44+N44+R44+V44+Z44+AD44+AH44+AL44+AP44+AT44+AX44)</f>
        <v>0</v>
      </c>
    </row>
    <row r="45" spans="1:54" x14ac:dyDescent="0.35">
      <c r="A45" t="s">
        <v>193</v>
      </c>
      <c r="B45" t="s">
        <v>194</v>
      </c>
      <c r="L45">
        <v>8</v>
      </c>
      <c r="AZ45">
        <f t="shared" si="3"/>
        <v>8</v>
      </c>
      <c r="BA45">
        <f t="shared" si="4"/>
        <v>0</v>
      </c>
      <c r="BB45">
        <f>SUM(F45+J45+N45+R45+V45+Z45+AD45+AH45+AL45+AP45+AT45+AX45)</f>
        <v>0</v>
      </c>
    </row>
    <row r="46" spans="1:54" x14ac:dyDescent="0.35">
      <c r="A46" t="s">
        <v>195</v>
      </c>
      <c r="B46" t="s">
        <v>196</v>
      </c>
      <c r="L46">
        <v>7</v>
      </c>
      <c r="Q46">
        <v>10</v>
      </c>
      <c r="U46">
        <v>6</v>
      </c>
      <c r="Y46">
        <v>10</v>
      </c>
      <c r="AH46" t="s">
        <v>10</v>
      </c>
      <c r="AO46">
        <v>7</v>
      </c>
      <c r="AZ46">
        <f t="shared" si="3"/>
        <v>7</v>
      </c>
      <c r="BA46">
        <f t="shared" si="4"/>
        <v>33</v>
      </c>
      <c r="BB46">
        <f>SUM(F46+J46+N46+R46+V46+Z46+AD46+AL46+AP46+AT46+AX46)</f>
        <v>0</v>
      </c>
    </row>
    <row r="47" spans="1:54" x14ac:dyDescent="0.35">
      <c r="A47" t="s">
        <v>39</v>
      </c>
      <c r="B47" t="s">
        <v>44</v>
      </c>
      <c r="N47">
        <v>7</v>
      </c>
      <c r="V47">
        <v>9</v>
      </c>
      <c r="Z47" t="s">
        <v>10</v>
      </c>
      <c r="AD47" t="s">
        <v>10</v>
      </c>
      <c r="AH47">
        <v>2</v>
      </c>
      <c r="AZ47">
        <f t="shared" si="3"/>
        <v>0</v>
      </c>
      <c r="BA47">
        <f t="shared" si="4"/>
        <v>0</v>
      </c>
      <c r="BB47">
        <f>SUM(F47+J47+N47+R47+V47+AH47+AL47+AP47+AT47+AX47)</f>
        <v>18</v>
      </c>
    </row>
    <row r="48" spans="1:54" x14ac:dyDescent="0.35">
      <c r="A48" t="s">
        <v>205</v>
      </c>
      <c r="B48" t="s">
        <v>206</v>
      </c>
      <c r="N48">
        <v>5</v>
      </c>
      <c r="R48">
        <v>2</v>
      </c>
      <c r="AZ48">
        <f t="shared" si="3"/>
        <v>0</v>
      </c>
      <c r="BA48">
        <f t="shared" si="4"/>
        <v>0</v>
      </c>
      <c r="BB48">
        <f>SUM(F48+J48+N48+R48+V48+Z48+AD48+AH48+AL48+AP48+AT48+AX48)</f>
        <v>7</v>
      </c>
    </row>
    <row r="49" spans="1:54" x14ac:dyDescent="0.35">
      <c r="A49" t="s">
        <v>207</v>
      </c>
      <c r="B49" t="s">
        <v>208</v>
      </c>
      <c r="N49">
        <v>2</v>
      </c>
      <c r="AZ49">
        <f t="shared" si="3"/>
        <v>0</v>
      </c>
      <c r="BA49">
        <f t="shared" si="4"/>
        <v>0</v>
      </c>
      <c r="BB49">
        <f>SUM(F49+J49+N49+R49+V49+Z49+AD49+AH49+AL49+AP49+AT49+AX49)</f>
        <v>2</v>
      </c>
    </row>
    <row r="50" spans="1:54" x14ac:dyDescent="0.35">
      <c r="A50" t="s">
        <v>209</v>
      </c>
      <c r="B50" t="s">
        <v>210</v>
      </c>
      <c r="N50" t="s">
        <v>10</v>
      </c>
      <c r="R50">
        <v>2</v>
      </c>
      <c r="AZ50">
        <f t="shared" si="3"/>
        <v>0</v>
      </c>
      <c r="BA50">
        <f t="shared" si="4"/>
        <v>0</v>
      </c>
      <c r="BB50">
        <f>SUM(F50+J50+R50+V50+Z50+AD50+AH50+AL50+AP50+AT50+AX50)</f>
        <v>2</v>
      </c>
    </row>
    <row r="51" spans="1:54" x14ac:dyDescent="0.35">
      <c r="A51" t="s">
        <v>211</v>
      </c>
      <c r="B51" t="s">
        <v>212</v>
      </c>
      <c r="N51" t="s">
        <v>10</v>
      </c>
      <c r="AZ51">
        <f t="shared" si="3"/>
        <v>0</v>
      </c>
      <c r="BA51">
        <f t="shared" si="4"/>
        <v>0</v>
      </c>
      <c r="BB51">
        <f>SUM(F51+J51+R51+V51+Z51+AD51+AH51+AL51+AP51+AT51+AX51)</f>
        <v>0</v>
      </c>
    </row>
    <row r="52" spans="1:54" x14ac:dyDescent="0.35">
      <c r="A52" t="s">
        <v>197</v>
      </c>
      <c r="B52" t="s">
        <v>198</v>
      </c>
      <c r="N52" t="s">
        <v>10</v>
      </c>
      <c r="Q52">
        <v>8</v>
      </c>
      <c r="AZ52">
        <f t="shared" si="3"/>
        <v>0</v>
      </c>
      <c r="BA52">
        <f t="shared" si="4"/>
        <v>8</v>
      </c>
      <c r="BB52">
        <f>SUM(F52+J52+R52+V52+Z52+AD52+AH52+AL52+AP52+AT52+AX52)</f>
        <v>0</v>
      </c>
    </row>
    <row r="53" spans="1:54" x14ac:dyDescent="0.35">
      <c r="A53" t="s">
        <v>213</v>
      </c>
      <c r="B53" t="s">
        <v>214</v>
      </c>
      <c r="P53">
        <v>7</v>
      </c>
      <c r="AZ53">
        <f t="shared" si="3"/>
        <v>7</v>
      </c>
      <c r="BA53">
        <f t="shared" si="4"/>
        <v>0</v>
      </c>
      <c r="BB53">
        <f t="shared" ref="BB53:BB62" si="5">SUM(F53+J53+N53+R53+V53+Z53+AD53+AH53+AL53+AP53+AT53+AX53)</f>
        <v>0</v>
      </c>
    </row>
    <row r="54" spans="1:54" x14ac:dyDescent="0.35">
      <c r="A54" t="s">
        <v>186</v>
      </c>
      <c r="B54" t="s">
        <v>187</v>
      </c>
      <c r="P54">
        <v>2</v>
      </c>
      <c r="Y54">
        <v>9</v>
      </c>
      <c r="AZ54">
        <f t="shared" si="3"/>
        <v>2</v>
      </c>
      <c r="BA54">
        <f t="shared" si="4"/>
        <v>9</v>
      </c>
      <c r="BB54">
        <f t="shared" si="5"/>
        <v>0</v>
      </c>
    </row>
    <row r="55" spans="1:54" x14ac:dyDescent="0.35">
      <c r="A55" t="s">
        <v>215</v>
      </c>
      <c r="B55" t="s">
        <v>216</v>
      </c>
      <c r="Q55">
        <v>2</v>
      </c>
      <c r="AH55">
        <v>10</v>
      </c>
      <c r="AP55">
        <v>10</v>
      </c>
      <c r="AZ55">
        <f t="shared" si="3"/>
        <v>0</v>
      </c>
      <c r="BA55">
        <f t="shared" si="4"/>
        <v>2</v>
      </c>
      <c r="BB55">
        <f t="shared" si="5"/>
        <v>20</v>
      </c>
    </row>
    <row r="56" spans="1:54" x14ac:dyDescent="0.35">
      <c r="A56" t="s">
        <v>47</v>
      </c>
      <c r="B56" t="s">
        <v>217</v>
      </c>
      <c r="R56">
        <v>9</v>
      </c>
      <c r="Z56">
        <v>6</v>
      </c>
      <c r="AZ56">
        <f t="shared" si="3"/>
        <v>0</v>
      </c>
      <c r="BA56">
        <f t="shared" si="4"/>
        <v>0</v>
      </c>
      <c r="BB56">
        <f t="shared" si="5"/>
        <v>15</v>
      </c>
    </row>
    <row r="57" spans="1:54" x14ac:dyDescent="0.35">
      <c r="A57" t="s">
        <v>39</v>
      </c>
      <c r="B57" t="s">
        <v>199</v>
      </c>
      <c r="R57">
        <v>2</v>
      </c>
      <c r="AZ57">
        <f t="shared" si="3"/>
        <v>0</v>
      </c>
      <c r="BA57">
        <f t="shared" si="4"/>
        <v>0</v>
      </c>
      <c r="BB57">
        <f t="shared" si="5"/>
        <v>2</v>
      </c>
    </row>
    <row r="58" spans="1:54" x14ac:dyDescent="0.35">
      <c r="A58" t="s">
        <v>218</v>
      </c>
      <c r="B58" t="s">
        <v>204</v>
      </c>
      <c r="R58">
        <v>2</v>
      </c>
      <c r="AZ58">
        <f t="shared" si="3"/>
        <v>0</v>
      </c>
      <c r="BA58">
        <f t="shared" si="4"/>
        <v>0</v>
      </c>
      <c r="BB58">
        <f t="shared" si="5"/>
        <v>2</v>
      </c>
    </row>
    <row r="59" spans="1:54" x14ac:dyDescent="0.35">
      <c r="A59" t="s">
        <v>193</v>
      </c>
      <c r="B59" t="s">
        <v>194</v>
      </c>
      <c r="R59">
        <v>2</v>
      </c>
      <c r="AZ59">
        <f t="shared" si="3"/>
        <v>0</v>
      </c>
      <c r="BA59">
        <f t="shared" si="4"/>
        <v>0</v>
      </c>
      <c r="BB59">
        <f t="shared" si="5"/>
        <v>2</v>
      </c>
    </row>
    <row r="60" spans="1:54" x14ac:dyDescent="0.35">
      <c r="A60" t="s">
        <v>219</v>
      </c>
      <c r="B60" t="s">
        <v>220</v>
      </c>
      <c r="R60">
        <v>2</v>
      </c>
      <c r="AZ60">
        <f t="shared" si="3"/>
        <v>0</v>
      </c>
      <c r="BA60">
        <f t="shared" si="4"/>
        <v>0</v>
      </c>
      <c r="BB60">
        <f t="shared" si="5"/>
        <v>2</v>
      </c>
    </row>
    <row r="61" spans="1:54" x14ac:dyDescent="0.35">
      <c r="A61" t="s">
        <v>119</v>
      </c>
      <c r="B61" t="s">
        <v>131</v>
      </c>
      <c r="T61">
        <v>8</v>
      </c>
      <c r="X61">
        <v>2</v>
      </c>
      <c r="AB61">
        <v>7</v>
      </c>
      <c r="AF61">
        <v>2</v>
      </c>
      <c r="AZ61">
        <f t="shared" si="3"/>
        <v>19</v>
      </c>
      <c r="BA61">
        <f t="shared" si="4"/>
        <v>0</v>
      </c>
      <c r="BB61">
        <f t="shared" si="5"/>
        <v>0</v>
      </c>
    </row>
    <row r="62" spans="1:54" x14ac:dyDescent="0.35">
      <c r="A62" t="s">
        <v>261</v>
      </c>
      <c r="B62" t="s">
        <v>243</v>
      </c>
      <c r="U62">
        <v>10</v>
      </c>
      <c r="AZ62">
        <f t="shared" si="3"/>
        <v>0</v>
      </c>
      <c r="BA62">
        <f t="shared" si="4"/>
        <v>10</v>
      </c>
      <c r="BB62">
        <f t="shared" si="5"/>
        <v>0</v>
      </c>
    </row>
    <row r="63" spans="1:54" x14ac:dyDescent="0.35">
      <c r="A63" t="s">
        <v>258</v>
      </c>
      <c r="B63" t="s">
        <v>259</v>
      </c>
      <c r="U63">
        <v>8</v>
      </c>
      <c r="Z63" t="s">
        <v>10</v>
      </c>
      <c r="AZ63">
        <f t="shared" si="3"/>
        <v>0</v>
      </c>
      <c r="BA63">
        <f t="shared" si="4"/>
        <v>8</v>
      </c>
      <c r="BB63">
        <f>SUM(F63+J63+N63+R63+V63+AD63+AH63+AL63+AP63+AT63+AX63)</f>
        <v>0</v>
      </c>
    </row>
    <row r="64" spans="1:54" x14ac:dyDescent="0.35">
      <c r="A64" t="s">
        <v>22</v>
      </c>
      <c r="B64" t="s">
        <v>231</v>
      </c>
      <c r="V64">
        <v>10</v>
      </c>
      <c r="Z64">
        <v>7</v>
      </c>
      <c r="AC64">
        <v>7</v>
      </c>
      <c r="AH64">
        <v>8</v>
      </c>
      <c r="AZ64">
        <f t="shared" si="3"/>
        <v>0</v>
      </c>
      <c r="BA64">
        <f t="shared" si="4"/>
        <v>7</v>
      </c>
      <c r="BB64">
        <f>SUM(F64+J64+N64+R64+V64+Z64+AD64+AH64+AL64+AP64+AT64+AX64)</f>
        <v>25</v>
      </c>
    </row>
    <row r="65" spans="1:54" x14ac:dyDescent="0.35">
      <c r="A65" t="s">
        <v>262</v>
      </c>
      <c r="B65" t="s">
        <v>263</v>
      </c>
      <c r="V65">
        <v>7</v>
      </c>
      <c r="AZ65">
        <f t="shared" si="3"/>
        <v>0</v>
      </c>
      <c r="BA65">
        <f t="shared" si="4"/>
        <v>0</v>
      </c>
      <c r="BB65">
        <f>SUM(F65+J65+N65+R65+V65+Z65+AD65+AH65+AL65+AP65+AT65+AX65)</f>
        <v>7</v>
      </c>
    </row>
    <row r="66" spans="1:54" x14ac:dyDescent="0.35">
      <c r="A66" t="s">
        <v>31</v>
      </c>
      <c r="B66" t="s">
        <v>210</v>
      </c>
      <c r="V66" t="s">
        <v>10</v>
      </c>
      <c r="Z66">
        <v>2</v>
      </c>
      <c r="AZ66">
        <f t="shared" si="3"/>
        <v>0</v>
      </c>
      <c r="BA66">
        <f t="shared" si="4"/>
        <v>0</v>
      </c>
      <c r="BB66">
        <f>SUM(F66+J66+N66+R66+Z66+AD66+AH66+AL66+AP66+AT66+AX66)</f>
        <v>2</v>
      </c>
    </row>
    <row r="67" spans="1:54" x14ac:dyDescent="0.35">
      <c r="A67" t="s">
        <v>264</v>
      </c>
      <c r="B67" t="s">
        <v>15</v>
      </c>
      <c r="V67" t="s">
        <v>10</v>
      </c>
      <c r="Z67">
        <v>10</v>
      </c>
      <c r="AD67">
        <v>8</v>
      </c>
      <c r="AH67">
        <v>7</v>
      </c>
      <c r="AZ67">
        <f t="shared" si="3"/>
        <v>0</v>
      </c>
      <c r="BA67">
        <f t="shared" si="4"/>
        <v>0</v>
      </c>
      <c r="BB67">
        <f>SUM(F67+J67+N67+R67+Z67+AD67+AH67+AL67+AP67+AT67+AX67)</f>
        <v>25</v>
      </c>
    </row>
    <row r="68" spans="1:54" x14ac:dyDescent="0.35">
      <c r="A68" t="s">
        <v>260</v>
      </c>
      <c r="B68" t="s">
        <v>44</v>
      </c>
      <c r="V68" t="s">
        <v>10</v>
      </c>
      <c r="AZ68">
        <f t="shared" si="3"/>
        <v>0</v>
      </c>
      <c r="BA68">
        <f t="shared" si="4"/>
        <v>0</v>
      </c>
      <c r="BB68">
        <f>SUM(F68+J68+N68+R68+Z68+AD68+AH68+AL68+AP68+AT68+AX68)</f>
        <v>0</v>
      </c>
    </row>
    <row r="69" spans="1:54" x14ac:dyDescent="0.35">
      <c r="A69" t="s">
        <v>265</v>
      </c>
      <c r="B69" t="s">
        <v>263</v>
      </c>
      <c r="V69" t="s">
        <v>10</v>
      </c>
      <c r="AZ69">
        <f t="shared" si="3"/>
        <v>0</v>
      </c>
      <c r="BA69">
        <f t="shared" si="4"/>
        <v>0</v>
      </c>
      <c r="BB69">
        <f>SUM(F69+J69+N69+R69+Z69+AD69+AH69+AL69+AP69+AT69+AX69)</f>
        <v>0</v>
      </c>
    </row>
    <row r="70" spans="1:54" x14ac:dyDescent="0.35">
      <c r="A70" t="s">
        <v>273</v>
      </c>
      <c r="B70" t="s">
        <v>274</v>
      </c>
      <c r="Y70">
        <v>7</v>
      </c>
      <c r="AZ70">
        <f t="shared" si="3"/>
        <v>0</v>
      </c>
      <c r="BA70">
        <f t="shared" si="4"/>
        <v>7</v>
      </c>
      <c r="BB70">
        <f t="shared" ref="BB70:BB75" si="6">SUM(F70+J70+N70+R70+V70+Z70+AD70+AH70+AL70+AP70+AT70+AX70)</f>
        <v>0</v>
      </c>
    </row>
    <row r="71" spans="1:54" x14ac:dyDescent="0.35">
      <c r="A71" t="s">
        <v>173</v>
      </c>
      <c r="B71" t="s">
        <v>27</v>
      </c>
      <c r="Z71">
        <v>2</v>
      </c>
      <c r="AZ71">
        <f t="shared" si="3"/>
        <v>0</v>
      </c>
      <c r="BA71">
        <f t="shared" si="4"/>
        <v>0</v>
      </c>
      <c r="BB71">
        <f t="shared" si="6"/>
        <v>2</v>
      </c>
    </row>
    <row r="72" spans="1:54" x14ac:dyDescent="0.35">
      <c r="A72" t="s">
        <v>289</v>
      </c>
      <c r="B72" t="s">
        <v>290</v>
      </c>
      <c r="AB72">
        <v>8</v>
      </c>
      <c r="AF72">
        <v>7</v>
      </c>
      <c r="AZ72">
        <f t="shared" si="3"/>
        <v>15</v>
      </c>
      <c r="BA72">
        <f t="shared" si="4"/>
        <v>0</v>
      </c>
      <c r="BB72">
        <f t="shared" si="6"/>
        <v>0</v>
      </c>
    </row>
    <row r="73" spans="1:54" x14ac:dyDescent="0.35">
      <c r="A73" t="s">
        <v>291</v>
      </c>
      <c r="B73" t="s">
        <v>292</v>
      </c>
      <c r="AC73">
        <v>10</v>
      </c>
      <c r="AZ73">
        <f t="shared" si="3"/>
        <v>0</v>
      </c>
      <c r="BA73">
        <f t="shared" si="4"/>
        <v>10</v>
      </c>
      <c r="BB73">
        <f t="shared" si="6"/>
        <v>0</v>
      </c>
    </row>
    <row r="74" spans="1:54" x14ac:dyDescent="0.35">
      <c r="A74" t="s">
        <v>291</v>
      </c>
      <c r="B74" t="s">
        <v>293</v>
      </c>
      <c r="AC74">
        <v>9</v>
      </c>
      <c r="AZ74">
        <f t="shared" si="3"/>
        <v>0</v>
      </c>
      <c r="BA74">
        <f t="shared" si="4"/>
        <v>9</v>
      </c>
      <c r="BB74">
        <f t="shared" si="6"/>
        <v>0</v>
      </c>
    </row>
    <row r="75" spans="1:54" x14ac:dyDescent="0.35">
      <c r="A75" t="s">
        <v>294</v>
      </c>
      <c r="B75" t="s">
        <v>295</v>
      </c>
      <c r="AD75">
        <v>5</v>
      </c>
      <c r="AZ75">
        <f t="shared" si="3"/>
        <v>0</v>
      </c>
      <c r="BA75">
        <f t="shared" si="4"/>
        <v>0</v>
      </c>
      <c r="BB75">
        <f t="shared" si="6"/>
        <v>5</v>
      </c>
    </row>
    <row r="76" spans="1:54" x14ac:dyDescent="0.35">
      <c r="A76" t="s">
        <v>310</v>
      </c>
      <c r="B76" t="s">
        <v>311</v>
      </c>
      <c r="AF76">
        <v>6</v>
      </c>
      <c r="AN76">
        <v>9</v>
      </c>
    </row>
    <row r="77" spans="1:54" x14ac:dyDescent="0.35">
      <c r="A77" t="s">
        <v>308</v>
      </c>
      <c r="B77" t="s">
        <v>309</v>
      </c>
      <c r="AG77">
        <v>9</v>
      </c>
    </row>
    <row r="78" spans="1:54" x14ac:dyDescent="0.35">
      <c r="A78" t="s">
        <v>322</v>
      </c>
      <c r="B78" t="s">
        <v>323</v>
      </c>
      <c r="AH78">
        <v>6</v>
      </c>
      <c r="AP78">
        <v>7</v>
      </c>
    </row>
    <row r="79" spans="1:54" x14ac:dyDescent="0.35">
      <c r="A79" t="s">
        <v>289</v>
      </c>
      <c r="B79" t="s">
        <v>297</v>
      </c>
      <c r="AH79">
        <v>2</v>
      </c>
    </row>
    <row r="80" spans="1:54" x14ac:dyDescent="0.35">
      <c r="A80" t="s">
        <v>319</v>
      </c>
      <c r="B80" t="s">
        <v>320</v>
      </c>
      <c r="AH80">
        <v>2</v>
      </c>
    </row>
    <row r="81" spans="1:42" x14ac:dyDescent="0.35">
      <c r="A81" t="s">
        <v>326</v>
      </c>
      <c r="B81" t="s">
        <v>327</v>
      </c>
      <c r="AH81">
        <v>2</v>
      </c>
    </row>
    <row r="82" spans="1:42" x14ac:dyDescent="0.35">
      <c r="A82" t="s">
        <v>41</v>
      </c>
      <c r="B82" t="s">
        <v>60</v>
      </c>
      <c r="AH82">
        <v>2</v>
      </c>
    </row>
    <row r="83" spans="1:42" x14ac:dyDescent="0.35">
      <c r="A83" t="s">
        <v>291</v>
      </c>
      <c r="B83" t="s">
        <v>325</v>
      </c>
      <c r="AH83" t="s">
        <v>10</v>
      </c>
    </row>
    <row r="84" spans="1:42" x14ac:dyDescent="0.35">
      <c r="A84" t="s">
        <v>310</v>
      </c>
      <c r="B84" t="s">
        <v>328</v>
      </c>
      <c r="AH84" t="s">
        <v>10</v>
      </c>
    </row>
    <row r="85" spans="1:42" x14ac:dyDescent="0.35">
      <c r="A85" t="s">
        <v>215</v>
      </c>
      <c r="B85" t="s">
        <v>333</v>
      </c>
      <c r="AN85">
        <v>7</v>
      </c>
    </row>
    <row r="86" spans="1:42" x14ac:dyDescent="0.35">
      <c r="A86" t="s">
        <v>191</v>
      </c>
      <c r="B86" t="s">
        <v>292</v>
      </c>
      <c r="AN86">
        <v>6</v>
      </c>
    </row>
    <row r="87" spans="1:42" x14ac:dyDescent="0.35">
      <c r="A87" t="s">
        <v>334</v>
      </c>
      <c r="B87" t="s">
        <v>77</v>
      </c>
      <c r="AP87">
        <v>2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Nominations </vt:lpstr>
      <vt:lpstr>Peewee</vt:lpstr>
      <vt:lpstr>Open 4D </vt:lpstr>
      <vt:lpstr>Youth 3D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Tewes Family</dc:creator>
  <cp:lastModifiedBy>Beth Krage</cp:lastModifiedBy>
  <cp:lastPrinted>2022-06-13T23:06:58Z</cp:lastPrinted>
  <dcterms:created xsi:type="dcterms:W3CDTF">2022-04-03T16:49:13Z</dcterms:created>
  <dcterms:modified xsi:type="dcterms:W3CDTF">2023-02-09T02:16:34Z</dcterms:modified>
</cp:coreProperties>
</file>